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nna\Documents\Baseball\Wockenfuss 2019\"/>
    </mc:Choice>
  </mc:AlternateContent>
  <xr:revisionPtr revIDLastSave="0" documentId="13_ncr:1_{4A19989F-901F-4DF4-9E98-35293F3D602C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Series 1-4" sheetId="1" r:id="rId1"/>
    <sheet name="Series 5-8" sheetId="2" r:id="rId2"/>
    <sheet name="Series 9-12" sheetId="3" r:id="rId3"/>
    <sheet name="Series 13-16" sheetId="4" r:id="rId4"/>
    <sheet name="Series 17-20" sheetId="5" r:id="rId5"/>
    <sheet name="Series 21-27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6" l="1"/>
  <c r="N20" i="6"/>
  <c r="M20" i="6"/>
  <c r="L20" i="6"/>
  <c r="K20" i="6"/>
  <c r="J20" i="6"/>
  <c r="I20" i="6"/>
  <c r="H20" i="6"/>
  <c r="G20" i="6"/>
  <c r="F20" i="6"/>
  <c r="E20" i="6"/>
  <c r="D20" i="6"/>
  <c r="C20" i="6"/>
  <c r="O40" i="6"/>
  <c r="N40" i="6"/>
  <c r="M40" i="6"/>
  <c r="L40" i="6"/>
  <c r="K40" i="6"/>
  <c r="J40" i="6"/>
  <c r="I40" i="6"/>
  <c r="H40" i="6"/>
  <c r="G40" i="6"/>
  <c r="F40" i="6"/>
  <c r="P40" i="6" s="1"/>
  <c r="E40" i="6"/>
  <c r="D40" i="6"/>
  <c r="C40" i="6"/>
  <c r="O39" i="6"/>
  <c r="N39" i="6"/>
  <c r="M39" i="6"/>
  <c r="L39" i="6"/>
  <c r="K39" i="6"/>
  <c r="J39" i="6"/>
  <c r="I39" i="6"/>
  <c r="P39" i="6" s="1"/>
  <c r="H39" i="6"/>
  <c r="G39" i="6"/>
  <c r="F39" i="6"/>
  <c r="E39" i="6"/>
  <c r="D39" i="6"/>
  <c r="C39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40" i="6"/>
  <c r="B39" i="6"/>
  <c r="B38" i="6"/>
  <c r="B37" i="6"/>
  <c r="B36" i="6"/>
  <c r="P15" i="6"/>
  <c r="P17" i="6"/>
  <c r="P16" i="6"/>
  <c r="P19" i="6"/>
  <c r="P18" i="6"/>
  <c r="P38" i="6" l="1"/>
  <c r="P36" i="6"/>
  <c r="P37" i="6"/>
  <c r="P20" i="6" l="1"/>
  <c r="P14" i="6"/>
  <c r="P13" i="6"/>
  <c r="P12" i="6"/>
  <c r="P11" i="6"/>
  <c r="P10" i="6"/>
  <c r="P9" i="6"/>
  <c r="P8" i="6"/>
  <c r="P7" i="6"/>
  <c r="P6" i="6"/>
  <c r="P5" i="6"/>
  <c r="P4" i="6"/>
  <c r="P3" i="6"/>
  <c r="O15" i="5" l="1"/>
  <c r="N15" i="5"/>
  <c r="M15" i="5"/>
  <c r="L15" i="5"/>
  <c r="K15" i="5"/>
  <c r="J15" i="5"/>
  <c r="I15" i="5"/>
  <c r="H15" i="5"/>
  <c r="G15" i="5"/>
  <c r="F15" i="5"/>
  <c r="E15" i="5"/>
  <c r="D15" i="5"/>
  <c r="C15" i="5"/>
  <c r="P14" i="5"/>
  <c r="P13" i="5"/>
  <c r="P12" i="5"/>
  <c r="P11" i="5"/>
  <c r="P10" i="5"/>
  <c r="P9" i="5"/>
  <c r="P8" i="5"/>
  <c r="P7" i="5"/>
  <c r="P6" i="5"/>
  <c r="P5" i="5"/>
  <c r="P4" i="5"/>
  <c r="P3" i="5"/>
  <c r="P15" i="5" l="1"/>
  <c r="O15" i="4" l="1"/>
  <c r="N15" i="4"/>
  <c r="M15" i="4"/>
  <c r="L15" i="4"/>
  <c r="K15" i="4"/>
  <c r="J15" i="4"/>
  <c r="I15" i="4"/>
  <c r="H15" i="4"/>
  <c r="G15" i="4"/>
  <c r="F15" i="4"/>
  <c r="E15" i="4"/>
  <c r="D15" i="4"/>
  <c r="C15" i="4"/>
  <c r="P14" i="4"/>
  <c r="P13" i="4"/>
  <c r="P12" i="4"/>
  <c r="P11" i="4"/>
  <c r="P10" i="4"/>
  <c r="P9" i="4"/>
  <c r="P8" i="4"/>
  <c r="P7" i="4"/>
  <c r="P6" i="4"/>
  <c r="P5" i="4"/>
  <c r="P4" i="4"/>
  <c r="P3" i="4"/>
  <c r="P15" i="4" l="1"/>
  <c r="O30" i="3"/>
  <c r="O30" i="4" s="1"/>
  <c r="O30" i="5" s="1"/>
  <c r="O35" i="6" s="1"/>
  <c r="N30" i="3"/>
  <c r="N30" i="4" s="1"/>
  <c r="N30" i="5" s="1"/>
  <c r="N35" i="6" s="1"/>
  <c r="M30" i="3"/>
  <c r="M30" i="4" s="1"/>
  <c r="M30" i="5" s="1"/>
  <c r="M35" i="6" s="1"/>
  <c r="L30" i="3"/>
  <c r="L30" i="4" s="1"/>
  <c r="L30" i="5" s="1"/>
  <c r="L35" i="6" s="1"/>
  <c r="K30" i="3"/>
  <c r="K30" i="4" s="1"/>
  <c r="K30" i="5" s="1"/>
  <c r="K35" i="6" s="1"/>
  <c r="J30" i="3"/>
  <c r="J30" i="4" s="1"/>
  <c r="J30" i="5" s="1"/>
  <c r="J35" i="6" s="1"/>
  <c r="I30" i="3"/>
  <c r="H30" i="3"/>
  <c r="H30" i="4" s="1"/>
  <c r="H30" i="5" s="1"/>
  <c r="H35" i="6" s="1"/>
  <c r="G30" i="3"/>
  <c r="G30" i="4" s="1"/>
  <c r="G30" i="5" s="1"/>
  <c r="G35" i="6" s="1"/>
  <c r="F30" i="3"/>
  <c r="F30" i="4" s="1"/>
  <c r="F30" i="5" s="1"/>
  <c r="E30" i="3"/>
  <c r="E30" i="4" s="1"/>
  <c r="E30" i="5" s="1"/>
  <c r="E35" i="6" s="1"/>
  <c r="D30" i="3"/>
  <c r="D30" i="4" s="1"/>
  <c r="D30" i="5" s="1"/>
  <c r="D35" i="6" s="1"/>
  <c r="C30" i="3"/>
  <c r="C30" i="4" s="1"/>
  <c r="C30" i="5" s="1"/>
  <c r="C35" i="6" s="1"/>
  <c r="B30" i="3"/>
  <c r="B30" i="4" s="1"/>
  <c r="B30" i="5" s="1"/>
  <c r="B35" i="6" s="1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4" i="3"/>
  <c r="P13" i="3"/>
  <c r="P12" i="3"/>
  <c r="P11" i="3"/>
  <c r="P10" i="3"/>
  <c r="P9" i="3"/>
  <c r="P8" i="3"/>
  <c r="P7" i="3"/>
  <c r="P6" i="3"/>
  <c r="P5" i="3"/>
  <c r="P4" i="3"/>
  <c r="P3" i="3"/>
  <c r="P30" i="3" l="1"/>
  <c r="I30" i="4"/>
  <c r="F35" i="6"/>
  <c r="P15" i="3"/>
  <c r="P28" i="3"/>
  <c r="P30" i="2"/>
  <c r="P14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29" i="2"/>
  <c r="O29" i="3" s="1"/>
  <c r="O29" i="4" s="1"/>
  <c r="O29" i="5" s="1"/>
  <c r="O34" i="6" s="1"/>
  <c r="N29" i="2"/>
  <c r="N29" i="3" s="1"/>
  <c r="N29" i="4" s="1"/>
  <c r="N29" i="5" s="1"/>
  <c r="N34" i="6" s="1"/>
  <c r="M29" i="2"/>
  <c r="M29" i="3" s="1"/>
  <c r="M29" i="4" s="1"/>
  <c r="M29" i="5" s="1"/>
  <c r="M34" i="6" s="1"/>
  <c r="L29" i="2"/>
  <c r="L29" i="3" s="1"/>
  <c r="L29" i="4" s="1"/>
  <c r="L29" i="5" s="1"/>
  <c r="L34" i="6" s="1"/>
  <c r="K29" i="2"/>
  <c r="K29" i="3" s="1"/>
  <c r="K29" i="4" s="1"/>
  <c r="K29" i="5" s="1"/>
  <c r="K34" i="6" s="1"/>
  <c r="J29" i="2"/>
  <c r="J29" i="3" s="1"/>
  <c r="J29" i="4" s="1"/>
  <c r="J29" i="5" s="1"/>
  <c r="J34" i="6" s="1"/>
  <c r="I29" i="2"/>
  <c r="I29" i="3" s="1"/>
  <c r="I29" i="4" s="1"/>
  <c r="I29" i="5" s="1"/>
  <c r="I34" i="6" s="1"/>
  <c r="H29" i="2"/>
  <c r="H29" i="3" s="1"/>
  <c r="H29" i="4" s="1"/>
  <c r="H29" i="5" s="1"/>
  <c r="H34" i="6" s="1"/>
  <c r="G29" i="2"/>
  <c r="G29" i="3" s="1"/>
  <c r="G29" i="4" s="1"/>
  <c r="G29" i="5" s="1"/>
  <c r="G34" i="6" s="1"/>
  <c r="F29" i="2"/>
  <c r="F29" i="3" s="1"/>
  <c r="F29" i="4" s="1"/>
  <c r="E29" i="2"/>
  <c r="E29" i="3" s="1"/>
  <c r="E29" i="4" s="1"/>
  <c r="E29" i="5" s="1"/>
  <c r="E34" i="6" s="1"/>
  <c r="D29" i="2"/>
  <c r="D29" i="3" s="1"/>
  <c r="D29" i="4" s="1"/>
  <c r="D29" i="5" s="1"/>
  <c r="D34" i="6" s="1"/>
  <c r="C29" i="2"/>
  <c r="C29" i="3" s="1"/>
  <c r="C29" i="4" s="1"/>
  <c r="C29" i="5" s="1"/>
  <c r="C34" i="6" s="1"/>
  <c r="O28" i="2"/>
  <c r="O28" i="3" s="1"/>
  <c r="O28" i="4" s="1"/>
  <c r="O28" i="5" s="1"/>
  <c r="O33" i="6" s="1"/>
  <c r="N28" i="2"/>
  <c r="N28" i="3" s="1"/>
  <c r="N28" i="4" s="1"/>
  <c r="N28" i="5" s="1"/>
  <c r="N33" i="6" s="1"/>
  <c r="M28" i="2"/>
  <c r="M28" i="3" s="1"/>
  <c r="M28" i="4" s="1"/>
  <c r="M28" i="5" s="1"/>
  <c r="M33" i="6" s="1"/>
  <c r="L28" i="2"/>
  <c r="L28" i="3" s="1"/>
  <c r="L28" i="4" s="1"/>
  <c r="L28" i="5" s="1"/>
  <c r="L33" i="6" s="1"/>
  <c r="K28" i="2"/>
  <c r="K28" i="3" s="1"/>
  <c r="K28" i="4" s="1"/>
  <c r="K28" i="5" s="1"/>
  <c r="K33" i="6" s="1"/>
  <c r="J28" i="2"/>
  <c r="J28" i="3" s="1"/>
  <c r="J28" i="4" s="1"/>
  <c r="J28" i="5" s="1"/>
  <c r="J33" i="6" s="1"/>
  <c r="I28" i="2"/>
  <c r="I28" i="3" s="1"/>
  <c r="I28" i="4" s="1"/>
  <c r="I28" i="5" s="1"/>
  <c r="I33" i="6" s="1"/>
  <c r="H28" i="2"/>
  <c r="H28" i="3" s="1"/>
  <c r="H28" i="4" s="1"/>
  <c r="H28" i="5" s="1"/>
  <c r="H33" i="6" s="1"/>
  <c r="G28" i="2"/>
  <c r="G28" i="3" s="1"/>
  <c r="G28" i="4" s="1"/>
  <c r="G28" i="5" s="1"/>
  <c r="G33" i="6" s="1"/>
  <c r="F28" i="2"/>
  <c r="F28" i="3" s="1"/>
  <c r="F28" i="4" s="1"/>
  <c r="E28" i="2"/>
  <c r="E28" i="3" s="1"/>
  <c r="E28" i="4" s="1"/>
  <c r="E28" i="5" s="1"/>
  <c r="E33" i="6" s="1"/>
  <c r="D28" i="2"/>
  <c r="D28" i="3" s="1"/>
  <c r="D28" i="4" s="1"/>
  <c r="D28" i="5" s="1"/>
  <c r="D33" i="6" s="1"/>
  <c r="C28" i="2"/>
  <c r="C28" i="3" s="1"/>
  <c r="C28" i="4" s="1"/>
  <c r="C28" i="5" s="1"/>
  <c r="C33" i="6" s="1"/>
  <c r="O27" i="2"/>
  <c r="O27" i="3" s="1"/>
  <c r="O27" i="4" s="1"/>
  <c r="O27" i="5" s="1"/>
  <c r="O32" i="6" s="1"/>
  <c r="N27" i="2"/>
  <c r="N27" i="3" s="1"/>
  <c r="N27" i="4" s="1"/>
  <c r="N27" i="5" s="1"/>
  <c r="N32" i="6" s="1"/>
  <c r="M27" i="2"/>
  <c r="M27" i="3" s="1"/>
  <c r="M27" i="4" s="1"/>
  <c r="M27" i="5" s="1"/>
  <c r="M32" i="6" s="1"/>
  <c r="L27" i="2"/>
  <c r="L27" i="3" s="1"/>
  <c r="L27" i="4" s="1"/>
  <c r="L27" i="5" s="1"/>
  <c r="L32" i="6" s="1"/>
  <c r="K27" i="2"/>
  <c r="K27" i="3" s="1"/>
  <c r="K27" i="4" s="1"/>
  <c r="K27" i="5" s="1"/>
  <c r="K32" i="6" s="1"/>
  <c r="J27" i="2"/>
  <c r="J27" i="3" s="1"/>
  <c r="J27" i="4" s="1"/>
  <c r="J27" i="5" s="1"/>
  <c r="J32" i="6" s="1"/>
  <c r="I27" i="2"/>
  <c r="I27" i="3" s="1"/>
  <c r="I27" i="4" s="1"/>
  <c r="I27" i="5" s="1"/>
  <c r="I32" i="6" s="1"/>
  <c r="H27" i="2"/>
  <c r="H27" i="3" s="1"/>
  <c r="H27" i="4" s="1"/>
  <c r="H27" i="5" s="1"/>
  <c r="H32" i="6" s="1"/>
  <c r="G27" i="2"/>
  <c r="G27" i="3" s="1"/>
  <c r="G27" i="4" s="1"/>
  <c r="G27" i="5" s="1"/>
  <c r="G32" i="6" s="1"/>
  <c r="F27" i="2"/>
  <c r="F27" i="3" s="1"/>
  <c r="F27" i="4" s="1"/>
  <c r="E27" i="2"/>
  <c r="E27" i="3" s="1"/>
  <c r="E27" i="4" s="1"/>
  <c r="E27" i="5" s="1"/>
  <c r="E32" i="6" s="1"/>
  <c r="D27" i="2"/>
  <c r="D27" i="3" s="1"/>
  <c r="D27" i="4" s="1"/>
  <c r="D27" i="5" s="1"/>
  <c r="D32" i="6" s="1"/>
  <c r="C27" i="2"/>
  <c r="C27" i="3" s="1"/>
  <c r="C27" i="4" s="1"/>
  <c r="C27" i="5" s="1"/>
  <c r="C32" i="6" s="1"/>
  <c r="O26" i="2"/>
  <c r="O26" i="3" s="1"/>
  <c r="O26" i="4" s="1"/>
  <c r="O26" i="5" s="1"/>
  <c r="O31" i="6" s="1"/>
  <c r="N26" i="2"/>
  <c r="N26" i="3" s="1"/>
  <c r="N26" i="4" s="1"/>
  <c r="N26" i="5" s="1"/>
  <c r="N31" i="6" s="1"/>
  <c r="M26" i="2"/>
  <c r="M26" i="3" s="1"/>
  <c r="M26" i="4" s="1"/>
  <c r="M26" i="5" s="1"/>
  <c r="M31" i="6" s="1"/>
  <c r="L26" i="2"/>
  <c r="L26" i="3" s="1"/>
  <c r="L26" i="4" s="1"/>
  <c r="L26" i="5" s="1"/>
  <c r="L31" i="6" s="1"/>
  <c r="K26" i="2"/>
  <c r="K26" i="3" s="1"/>
  <c r="K26" i="4" s="1"/>
  <c r="K26" i="5" s="1"/>
  <c r="K31" i="6" s="1"/>
  <c r="J26" i="2"/>
  <c r="J26" i="3" s="1"/>
  <c r="J26" i="4" s="1"/>
  <c r="J26" i="5" s="1"/>
  <c r="J31" i="6" s="1"/>
  <c r="I26" i="2"/>
  <c r="I26" i="3" s="1"/>
  <c r="H26" i="2"/>
  <c r="H26" i="3" s="1"/>
  <c r="H26" i="4" s="1"/>
  <c r="H26" i="5" s="1"/>
  <c r="H31" i="6" s="1"/>
  <c r="G26" i="2"/>
  <c r="G26" i="3" s="1"/>
  <c r="G26" i="4" s="1"/>
  <c r="G26" i="5" s="1"/>
  <c r="G31" i="6" s="1"/>
  <c r="F26" i="2"/>
  <c r="F26" i="3" s="1"/>
  <c r="F26" i="4" s="1"/>
  <c r="E26" i="2"/>
  <c r="E26" i="3" s="1"/>
  <c r="E26" i="4" s="1"/>
  <c r="E26" i="5" s="1"/>
  <c r="E31" i="6" s="1"/>
  <c r="D26" i="2"/>
  <c r="D26" i="3" s="1"/>
  <c r="D26" i="4" s="1"/>
  <c r="D26" i="5" s="1"/>
  <c r="D31" i="6" s="1"/>
  <c r="C26" i="2"/>
  <c r="C26" i="3" s="1"/>
  <c r="C26" i="4" s="1"/>
  <c r="C26" i="5" s="1"/>
  <c r="C31" i="6" s="1"/>
  <c r="O25" i="2"/>
  <c r="O25" i="3" s="1"/>
  <c r="O25" i="4" s="1"/>
  <c r="O25" i="5" s="1"/>
  <c r="O30" i="6" s="1"/>
  <c r="N25" i="2"/>
  <c r="N25" i="3" s="1"/>
  <c r="N25" i="4" s="1"/>
  <c r="N25" i="5" s="1"/>
  <c r="N30" i="6" s="1"/>
  <c r="M25" i="2"/>
  <c r="M25" i="3" s="1"/>
  <c r="M25" i="4" s="1"/>
  <c r="M25" i="5" s="1"/>
  <c r="M30" i="6" s="1"/>
  <c r="L25" i="2"/>
  <c r="L25" i="3" s="1"/>
  <c r="L25" i="4" s="1"/>
  <c r="L25" i="5" s="1"/>
  <c r="L30" i="6" s="1"/>
  <c r="K25" i="2"/>
  <c r="K25" i="3" s="1"/>
  <c r="K25" i="4" s="1"/>
  <c r="K25" i="5" s="1"/>
  <c r="K30" i="6" s="1"/>
  <c r="J25" i="2"/>
  <c r="J25" i="3" s="1"/>
  <c r="J25" i="4" s="1"/>
  <c r="J25" i="5" s="1"/>
  <c r="J30" i="6" s="1"/>
  <c r="I25" i="2"/>
  <c r="I25" i="3" s="1"/>
  <c r="I25" i="4" s="1"/>
  <c r="I25" i="5" s="1"/>
  <c r="I30" i="6" s="1"/>
  <c r="H25" i="2"/>
  <c r="H25" i="3" s="1"/>
  <c r="H25" i="4" s="1"/>
  <c r="H25" i="5" s="1"/>
  <c r="H30" i="6" s="1"/>
  <c r="G25" i="2"/>
  <c r="G25" i="3" s="1"/>
  <c r="G25" i="4" s="1"/>
  <c r="G25" i="5" s="1"/>
  <c r="G30" i="6" s="1"/>
  <c r="F25" i="2"/>
  <c r="F25" i="3" s="1"/>
  <c r="F25" i="4" s="1"/>
  <c r="E25" i="2"/>
  <c r="E25" i="3" s="1"/>
  <c r="E25" i="4" s="1"/>
  <c r="E25" i="5" s="1"/>
  <c r="E30" i="6" s="1"/>
  <c r="D25" i="2"/>
  <c r="D25" i="3" s="1"/>
  <c r="D25" i="4" s="1"/>
  <c r="D25" i="5" s="1"/>
  <c r="D30" i="6" s="1"/>
  <c r="C25" i="2"/>
  <c r="C25" i="3" s="1"/>
  <c r="C25" i="4" s="1"/>
  <c r="C25" i="5" s="1"/>
  <c r="C30" i="6" s="1"/>
  <c r="O24" i="2"/>
  <c r="O24" i="3" s="1"/>
  <c r="O24" i="4" s="1"/>
  <c r="O24" i="5" s="1"/>
  <c r="O29" i="6" s="1"/>
  <c r="N24" i="2"/>
  <c r="N24" i="3" s="1"/>
  <c r="N24" i="4" s="1"/>
  <c r="N24" i="5" s="1"/>
  <c r="N29" i="6" s="1"/>
  <c r="M24" i="2"/>
  <c r="M24" i="3" s="1"/>
  <c r="M24" i="4" s="1"/>
  <c r="M24" i="5" s="1"/>
  <c r="M29" i="6" s="1"/>
  <c r="L24" i="2"/>
  <c r="L24" i="3" s="1"/>
  <c r="L24" i="4" s="1"/>
  <c r="L24" i="5" s="1"/>
  <c r="L29" i="6" s="1"/>
  <c r="K24" i="2"/>
  <c r="K24" i="3" s="1"/>
  <c r="K24" i="4" s="1"/>
  <c r="K24" i="5" s="1"/>
  <c r="K29" i="6" s="1"/>
  <c r="J24" i="2"/>
  <c r="J24" i="3" s="1"/>
  <c r="J24" i="4" s="1"/>
  <c r="J24" i="5" s="1"/>
  <c r="J29" i="6" s="1"/>
  <c r="I24" i="2"/>
  <c r="I24" i="3" s="1"/>
  <c r="I24" i="4" s="1"/>
  <c r="I24" i="5" s="1"/>
  <c r="I29" i="6" s="1"/>
  <c r="H24" i="2"/>
  <c r="H24" i="3" s="1"/>
  <c r="H24" i="4" s="1"/>
  <c r="H24" i="5" s="1"/>
  <c r="H29" i="6" s="1"/>
  <c r="G24" i="2"/>
  <c r="G24" i="3" s="1"/>
  <c r="G24" i="4" s="1"/>
  <c r="G24" i="5" s="1"/>
  <c r="G29" i="6" s="1"/>
  <c r="F24" i="2"/>
  <c r="F24" i="3" s="1"/>
  <c r="F24" i="4" s="1"/>
  <c r="E24" i="2"/>
  <c r="E24" i="3" s="1"/>
  <c r="E24" i="4" s="1"/>
  <c r="E24" i="5" s="1"/>
  <c r="E29" i="6" s="1"/>
  <c r="D24" i="2"/>
  <c r="D24" i="3" s="1"/>
  <c r="D24" i="4" s="1"/>
  <c r="D24" i="5" s="1"/>
  <c r="D29" i="6" s="1"/>
  <c r="C24" i="2"/>
  <c r="C24" i="3" s="1"/>
  <c r="C24" i="4" s="1"/>
  <c r="C24" i="5" s="1"/>
  <c r="C29" i="6" s="1"/>
  <c r="O23" i="2"/>
  <c r="O23" i="3" s="1"/>
  <c r="O23" i="4" s="1"/>
  <c r="O23" i="5" s="1"/>
  <c r="O28" i="6" s="1"/>
  <c r="N23" i="2"/>
  <c r="N23" i="3" s="1"/>
  <c r="N23" i="4" s="1"/>
  <c r="N23" i="5" s="1"/>
  <c r="N28" i="6" s="1"/>
  <c r="M23" i="2"/>
  <c r="M23" i="3" s="1"/>
  <c r="M23" i="4" s="1"/>
  <c r="M23" i="5" s="1"/>
  <c r="M28" i="6" s="1"/>
  <c r="L23" i="2"/>
  <c r="L23" i="3" s="1"/>
  <c r="L23" i="4" s="1"/>
  <c r="L23" i="5" s="1"/>
  <c r="L28" i="6" s="1"/>
  <c r="K23" i="2"/>
  <c r="K23" i="3" s="1"/>
  <c r="K23" i="4" s="1"/>
  <c r="K23" i="5" s="1"/>
  <c r="K28" i="6" s="1"/>
  <c r="J23" i="2"/>
  <c r="J23" i="3" s="1"/>
  <c r="J23" i="4" s="1"/>
  <c r="J23" i="5" s="1"/>
  <c r="J28" i="6" s="1"/>
  <c r="I23" i="2"/>
  <c r="I23" i="3" s="1"/>
  <c r="H23" i="2"/>
  <c r="H23" i="3" s="1"/>
  <c r="H23" i="4" s="1"/>
  <c r="H23" i="5" s="1"/>
  <c r="H28" i="6" s="1"/>
  <c r="G23" i="2"/>
  <c r="G23" i="3" s="1"/>
  <c r="G23" i="4" s="1"/>
  <c r="G23" i="5" s="1"/>
  <c r="G28" i="6" s="1"/>
  <c r="F23" i="2"/>
  <c r="F23" i="3" s="1"/>
  <c r="F23" i="4" s="1"/>
  <c r="E23" i="2"/>
  <c r="E23" i="3" s="1"/>
  <c r="E23" i="4" s="1"/>
  <c r="E23" i="5" s="1"/>
  <c r="E28" i="6" s="1"/>
  <c r="D23" i="2"/>
  <c r="D23" i="3" s="1"/>
  <c r="D23" i="4" s="1"/>
  <c r="D23" i="5" s="1"/>
  <c r="D28" i="6" s="1"/>
  <c r="C23" i="2"/>
  <c r="C23" i="3" s="1"/>
  <c r="C23" i="4" s="1"/>
  <c r="C23" i="5" s="1"/>
  <c r="C28" i="6" s="1"/>
  <c r="O22" i="2"/>
  <c r="O22" i="3" s="1"/>
  <c r="O22" i="4" s="1"/>
  <c r="O22" i="5" s="1"/>
  <c r="O27" i="6" s="1"/>
  <c r="N22" i="2"/>
  <c r="N22" i="3" s="1"/>
  <c r="N22" i="4" s="1"/>
  <c r="N22" i="5" s="1"/>
  <c r="N27" i="6" s="1"/>
  <c r="M22" i="2"/>
  <c r="M22" i="3" s="1"/>
  <c r="M22" i="4" s="1"/>
  <c r="M22" i="5" s="1"/>
  <c r="M27" i="6" s="1"/>
  <c r="L22" i="2"/>
  <c r="L22" i="3" s="1"/>
  <c r="L22" i="4" s="1"/>
  <c r="L22" i="5" s="1"/>
  <c r="L27" i="6" s="1"/>
  <c r="K22" i="2"/>
  <c r="K22" i="3" s="1"/>
  <c r="K22" i="4" s="1"/>
  <c r="K22" i="5" s="1"/>
  <c r="K27" i="6" s="1"/>
  <c r="J22" i="2"/>
  <c r="J22" i="3" s="1"/>
  <c r="J22" i="4" s="1"/>
  <c r="J22" i="5" s="1"/>
  <c r="J27" i="6" s="1"/>
  <c r="I22" i="2"/>
  <c r="I22" i="3" s="1"/>
  <c r="I22" i="4" s="1"/>
  <c r="I22" i="5" s="1"/>
  <c r="I27" i="6" s="1"/>
  <c r="H22" i="2"/>
  <c r="H22" i="3" s="1"/>
  <c r="H22" i="4" s="1"/>
  <c r="H22" i="5" s="1"/>
  <c r="H27" i="6" s="1"/>
  <c r="G22" i="2"/>
  <c r="G22" i="3" s="1"/>
  <c r="G22" i="4" s="1"/>
  <c r="G22" i="5" s="1"/>
  <c r="G27" i="6" s="1"/>
  <c r="F22" i="2"/>
  <c r="F22" i="3" s="1"/>
  <c r="F22" i="4" s="1"/>
  <c r="E22" i="2"/>
  <c r="E22" i="3" s="1"/>
  <c r="E22" i="4" s="1"/>
  <c r="E22" i="5" s="1"/>
  <c r="E27" i="6" s="1"/>
  <c r="D22" i="2"/>
  <c r="D22" i="3" s="1"/>
  <c r="D22" i="4" s="1"/>
  <c r="D22" i="5" s="1"/>
  <c r="D27" i="6" s="1"/>
  <c r="C22" i="2"/>
  <c r="C22" i="3" s="1"/>
  <c r="C22" i="4" s="1"/>
  <c r="C22" i="5" s="1"/>
  <c r="C27" i="6" s="1"/>
  <c r="O21" i="2"/>
  <c r="O21" i="3" s="1"/>
  <c r="O21" i="4" s="1"/>
  <c r="O21" i="5" s="1"/>
  <c r="O26" i="6" s="1"/>
  <c r="N21" i="2"/>
  <c r="N21" i="3" s="1"/>
  <c r="N21" i="4" s="1"/>
  <c r="N21" i="5" s="1"/>
  <c r="N26" i="6" s="1"/>
  <c r="M21" i="2"/>
  <c r="M21" i="3" s="1"/>
  <c r="M21" i="4" s="1"/>
  <c r="M21" i="5" s="1"/>
  <c r="M26" i="6" s="1"/>
  <c r="L21" i="2"/>
  <c r="L21" i="3" s="1"/>
  <c r="L21" i="4" s="1"/>
  <c r="L21" i="5" s="1"/>
  <c r="L26" i="6" s="1"/>
  <c r="K21" i="2"/>
  <c r="K21" i="3" s="1"/>
  <c r="K21" i="4" s="1"/>
  <c r="K21" i="5" s="1"/>
  <c r="K26" i="6" s="1"/>
  <c r="J21" i="2"/>
  <c r="J21" i="3" s="1"/>
  <c r="J21" i="4" s="1"/>
  <c r="J21" i="5" s="1"/>
  <c r="J26" i="6" s="1"/>
  <c r="I21" i="2"/>
  <c r="I21" i="3" s="1"/>
  <c r="I21" i="4" s="1"/>
  <c r="I21" i="5" s="1"/>
  <c r="I26" i="6" s="1"/>
  <c r="H21" i="2"/>
  <c r="H21" i="3" s="1"/>
  <c r="H21" i="4" s="1"/>
  <c r="H21" i="5" s="1"/>
  <c r="H26" i="6" s="1"/>
  <c r="G21" i="2"/>
  <c r="G21" i="3" s="1"/>
  <c r="G21" i="4" s="1"/>
  <c r="G21" i="5" s="1"/>
  <c r="G26" i="6" s="1"/>
  <c r="F21" i="2"/>
  <c r="F21" i="3" s="1"/>
  <c r="F21" i="4" s="1"/>
  <c r="E21" i="2"/>
  <c r="E21" i="3" s="1"/>
  <c r="E21" i="4" s="1"/>
  <c r="E21" i="5" s="1"/>
  <c r="E26" i="6" s="1"/>
  <c r="D21" i="2"/>
  <c r="D21" i="3" s="1"/>
  <c r="D21" i="4" s="1"/>
  <c r="D21" i="5" s="1"/>
  <c r="D26" i="6" s="1"/>
  <c r="C21" i="2"/>
  <c r="C21" i="3" s="1"/>
  <c r="C21" i="4" s="1"/>
  <c r="C21" i="5" s="1"/>
  <c r="C26" i="6" s="1"/>
  <c r="O20" i="2"/>
  <c r="O20" i="3" s="1"/>
  <c r="O20" i="4" s="1"/>
  <c r="O20" i="5" s="1"/>
  <c r="O25" i="6" s="1"/>
  <c r="N20" i="2"/>
  <c r="N20" i="3" s="1"/>
  <c r="N20" i="4" s="1"/>
  <c r="N20" i="5" s="1"/>
  <c r="N25" i="6" s="1"/>
  <c r="M20" i="2"/>
  <c r="M20" i="3" s="1"/>
  <c r="M20" i="4" s="1"/>
  <c r="M20" i="5" s="1"/>
  <c r="M25" i="6" s="1"/>
  <c r="L20" i="2"/>
  <c r="L20" i="3" s="1"/>
  <c r="L20" i="4" s="1"/>
  <c r="L20" i="5" s="1"/>
  <c r="L25" i="6" s="1"/>
  <c r="K20" i="2"/>
  <c r="K20" i="3" s="1"/>
  <c r="K20" i="4" s="1"/>
  <c r="K20" i="5" s="1"/>
  <c r="K25" i="6" s="1"/>
  <c r="J20" i="2"/>
  <c r="J20" i="3" s="1"/>
  <c r="J20" i="4" s="1"/>
  <c r="J20" i="5" s="1"/>
  <c r="J25" i="6" s="1"/>
  <c r="I20" i="2"/>
  <c r="I20" i="3" s="1"/>
  <c r="I20" i="4" s="1"/>
  <c r="I20" i="5" s="1"/>
  <c r="I25" i="6" s="1"/>
  <c r="H20" i="2"/>
  <c r="H20" i="3" s="1"/>
  <c r="H20" i="4" s="1"/>
  <c r="H20" i="5" s="1"/>
  <c r="H25" i="6" s="1"/>
  <c r="G20" i="2"/>
  <c r="G20" i="3" s="1"/>
  <c r="G20" i="4" s="1"/>
  <c r="G20" i="5" s="1"/>
  <c r="G25" i="6" s="1"/>
  <c r="F20" i="2"/>
  <c r="F20" i="3" s="1"/>
  <c r="F20" i="4" s="1"/>
  <c r="E20" i="2"/>
  <c r="E20" i="3" s="1"/>
  <c r="E20" i="4" s="1"/>
  <c r="E20" i="5" s="1"/>
  <c r="E25" i="6" s="1"/>
  <c r="D20" i="2"/>
  <c r="D20" i="3" s="1"/>
  <c r="D20" i="4" s="1"/>
  <c r="D20" i="5" s="1"/>
  <c r="D25" i="6" s="1"/>
  <c r="C20" i="2"/>
  <c r="C20" i="3" s="1"/>
  <c r="C20" i="4" s="1"/>
  <c r="C20" i="5" s="1"/>
  <c r="C25" i="6" s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29" i="2"/>
  <c r="B29" i="3" s="1"/>
  <c r="B29" i="4" s="1"/>
  <c r="B29" i="5" s="1"/>
  <c r="B34" i="6" s="1"/>
  <c r="B28" i="2"/>
  <c r="B28" i="3" s="1"/>
  <c r="B28" i="4" s="1"/>
  <c r="B28" i="5" s="1"/>
  <c r="B33" i="6" s="1"/>
  <c r="B27" i="2"/>
  <c r="B27" i="3" s="1"/>
  <c r="B27" i="4" s="1"/>
  <c r="B27" i="5" s="1"/>
  <c r="B32" i="6" s="1"/>
  <c r="B26" i="2"/>
  <c r="B26" i="3" s="1"/>
  <c r="B26" i="4" s="1"/>
  <c r="B26" i="5" s="1"/>
  <c r="B31" i="6" s="1"/>
  <c r="B25" i="2"/>
  <c r="B25" i="3" s="1"/>
  <c r="B25" i="4" s="1"/>
  <c r="B25" i="5" s="1"/>
  <c r="B30" i="6" s="1"/>
  <c r="B24" i="2"/>
  <c r="B24" i="3" s="1"/>
  <c r="B24" i="4" s="1"/>
  <c r="B24" i="5" s="1"/>
  <c r="B29" i="6" s="1"/>
  <c r="B23" i="2"/>
  <c r="B23" i="3" s="1"/>
  <c r="B23" i="4" s="1"/>
  <c r="B23" i="5" s="1"/>
  <c r="B28" i="6" s="1"/>
  <c r="B22" i="2"/>
  <c r="B22" i="3" s="1"/>
  <c r="B22" i="4" s="1"/>
  <c r="B22" i="5" s="1"/>
  <c r="B27" i="6" s="1"/>
  <c r="B21" i="2"/>
  <c r="B21" i="3" s="1"/>
  <c r="B21" i="4" s="1"/>
  <c r="B21" i="5" s="1"/>
  <c r="B26" i="6" s="1"/>
  <c r="B20" i="2"/>
  <c r="B20" i="3" s="1"/>
  <c r="B20" i="4" s="1"/>
  <c r="B20" i="5" s="1"/>
  <c r="B25" i="6" s="1"/>
  <c r="B19" i="2"/>
  <c r="B19" i="3" s="1"/>
  <c r="B19" i="4" s="1"/>
  <c r="B19" i="5" s="1"/>
  <c r="B24" i="6" s="1"/>
  <c r="F21" i="5" l="1"/>
  <c r="P21" i="4"/>
  <c r="F25" i="5"/>
  <c r="P25" i="4"/>
  <c r="F29" i="5"/>
  <c r="P29" i="4"/>
  <c r="F22" i="5"/>
  <c r="P22" i="4"/>
  <c r="P23" i="3"/>
  <c r="I23" i="4"/>
  <c r="I23" i="5" s="1"/>
  <c r="I28" i="6" s="1"/>
  <c r="D31" i="2"/>
  <c r="D19" i="3"/>
  <c r="H31" i="2"/>
  <c r="H19" i="3"/>
  <c r="L31" i="2"/>
  <c r="L19" i="3"/>
  <c r="P26" i="3"/>
  <c r="I26" i="4"/>
  <c r="I26" i="5" s="1"/>
  <c r="I31" i="6" s="1"/>
  <c r="P25" i="3"/>
  <c r="E31" i="2"/>
  <c r="E19" i="3"/>
  <c r="I31" i="2"/>
  <c r="I19" i="3"/>
  <c r="M31" i="2"/>
  <c r="M19" i="3"/>
  <c r="F26" i="5"/>
  <c r="P26" i="4"/>
  <c r="P27" i="3"/>
  <c r="F31" i="2"/>
  <c r="F19" i="3"/>
  <c r="J31" i="2"/>
  <c r="J19" i="3"/>
  <c r="N31" i="2"/>
  <c r="N19" i="3"/>
  <c r="F23" i="5"/>
  <c r="P23" i="4"/>
  <c r="F27" i="5"/>
  <c r="P27" i="4"/>
  <c r="P24" i="3"/>
  <c r="P21" i="3"/>
  <c r="P29" i="3"/>
  <c r="I30" i="5"/>
  <c r="P30" i="4"/>
  <c r="C31" i="2"/>
  <c r="C19" i="3"/>
  <c r="G31" i="2"/>
  <c r="G19" i="3"/>
  <c r="K31" i="2"/>
  <c r="K19" i="3"/>
  <c r="O31" i="2"/>
  <c r="O19" i="3"/>
  <c r="F20" i="5"/>
  <c r="P20" i="4"/>
  <c r="F24" i="5"/>
  <c r="P24" i="4"/>
  <c r="F28" i="5"/>
  <c r="P28" i="4"/>
  <c r="P20" i="3"/>
  <c r="P22" i="3"/>
  <c r="P29" i="2"/>
  <c r="P28" i="2"/>
  <c r="P27" i="2"/>
  <c r="P26" i="2"/>
  <c r="P25" i="2"/>
  <c r="P24" i="2"/>
  <c r="P23" i="2"/>
  <c r="P22" i="2"/>
  <c r="P21" i="2"/>
  <c r="P20" i="2"/>
  <c r="P19" i="2"/>
  <c r="P13" i="2"/>
  <c r="P12" i="2"/>
  <c r="P11" i="2"/>
  <c r="P10" i="2"/>
  <c r="P9" i="2"/>
  <c r="P8" i="2"/>
  <c r="P7" i="2"/>
  <c r="P6" i="2"/>
  <c r="P5" i="2"/>
  <c r="P4" i="2"/>
  <c r="P3" i="2"/>
  <c r="O31" i="3" l="1"/>
  <c r="O19" i="4"/>
  <c r="F28" i="6"/>
  <c r="P28" i="6" s="1"/>
  <c r="P23" i="5"/>
  <c r="F29" i="6"/>
  <c r="P29" i="6" s="1"/>
  <c r="P24" i="5"/>
  <c r="F31" i="3"/>
  <c r="P31" i="3" s="1"/>
  <c r="F19" i="4"/>
  <c r="P19" i="3"/>
  <c r="F31" i="6"/>
  <c r="P31" i="6" s="1"/>
  <c r="P26" i="5"/>
  <c r="H31" i="3"/>
  <c r="H19" i="4"/>
  <c r="F27" i="6"/>
  <c r="P27" i="6" s="1"/>
  <c r="P22" i="5"/>
  <c r="K31" i="3"/>
  <c r="K19" i="4"/>
  <c r="F32" i="6"/>
  <c r="P32" i="6" s="1"/>
  <c r="P27" i="5"/>
  <c r="M31" i="3"/>
  <c r="M19" i="4"/>
  <c r="E31" i="3"/>
  <c r="E19" i="4"/>
  <c r="G31" i="3"/>
  <c r="G19" i="4"/>
  <c r="I31" i="3"/>
  <c r="I19" i="4"/>
  <c r="I35" i="6"/>
  <c r="P35" i="6" s="1"/>
  <c r="P30" i="5"/>
  <c r="N31" i="3"/>
  <c r="N19" i="4"/>
  <c r="F30" i="6"/>
  <c r="P30" i="6" s="1"/>
  <c r="P25" i="5"/>
  <c r="C31" i="3"/>
  <c r="C19" i="4"/>
  <c r="P28" i="5"/>
  <c r="F33" i="6"/>
  <c r="P33" i="6" s="1"/>
  <c r="F25" i="6"/>
  <c r="P25" i="6" s="1"/>
  <c r="P20" i="5"/>
  <c r="J31" i="3"/>
  <c r="J19" i="4"/>
  <c r="L31" i="3"/>
  <c r="L19" i="4"/>
  <c r="D31" i="3"/>
  <c r="D19" i="4"/>
  <c r="F34" i="6"/>
  <c r="P34" i="6" s="1"/>
  <c r="P29" i="5"/>
  <c r="F26" i="6"/>
  <c r="P26" i="6" s="1"/>
  <c r="P21" i="5"/>
  <c r="P31" i="2"/>
  <c r="P15" i="2"/>
  <c r="P28" i="1"/>
  <c r="P27" i="1"/>
  <c r="P26" i="1"/>
  <c r="P25" i="1"/>
  <c r="P24" i="1"/>
  <c r="P23" i="1"/>
  <c r="P22" i="1"/>
  <c r="P21" i="1"/>
  <c r="P20" i="1"/>
  <c r="P19" i="1"/>
  <c r="P18" i="1"/>
  <c r="N19" i="5" l="1"/>
  <c r="N31" i="4"/>
  <c r="E19" i="5"/>
  <c r="E31" i="4"/>
  <c r="O31" i="4"/>
  <c r="O19" i="5"/>
  <c r="F19" i="5"/>
  <c r="F31" i="4"/>
  <c r="P31" i="4" s="1"/>
  <c r="P19" i="4"/>
  <c r="L31" i="4"/>
  <c r="L19" i="5"/>
  <c r="C31" i="4"/>
  <c r="C19" i="5"/>
  <c r="I19" i="5"/>
  <c r="I31" i="4"/>
  <c r="D31" i="4"/>
  <c r="D19" i="5"/>
  <c r="J19" i="5"/>
  <c r="J31" i="4"/>
  <c r="G31" i="4"/>
  <c r="G19" i="5"/>
  <c r="M19" i="5"/>
  <c r="M31" i="4"/>
  <c r="K31" i="4"/>
  <c r="K19" i="5"/>
  <c r="H31" i="4"/>
  <c r="H19" i="5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H24" i="6" l="1"/>
  <c r="H41" i="6" s="1"/>
  <c r="H31" i="5"/>
  <c r="L24" i="6"/>
  <c r="L41" i="6" s="1"/>
  <c r="L31" i="5"/>
  <c r="E24" i="6"/>
  <c r="E41" i="6" s="1"/>
  <c r="E31" i="5"/>
  <c r="M24" i="6"/>
  <c r="M41" i="6" s="1"/>
  <c r="M31" i="5"/>
  <c r="J24" i="6"/>
  <c r="J41" i="6" s="1"/>
  <c r="J31" i="5"/>
  <c r="I24" i="6"/>
  <c r="I41" i="6" s="1"/>
  <c r="I31" i="5"/>
  <c r="O24" i="6"/>
  <c r="O41" i="6" s="1"/>
  <c r="O31" i="5"/>
  <c r="F24" i="6"/>
  <c r="F31" i="5"/>
  <c r="P31" i="5" s="1"/>
  <c r="P19" i="5"/>
  <c r="K24" i="6"/>
  <c r="K41" i="6" s="1"/>
  <c r="K31" i="5"/>
  <c r="G24" i="6"/>
  <c r="G41" i="6" s="1"/>
  <c r="G31" i="5"/>
  <c r="D24" i="6"/>
  <c r="D41" i="6" s="1"/>
  <c r="D31" i="5"/>
  <c r="C24" i="6"/>
  <c r="C41" i="6" s="1"/>
  <c r="C31" i="5"/>
  <c r="N24" i="6"/>
  <c r="N41" i="6" s="1"/>
  <c r="N31" i="5"/>
  <c r="P29" i="1"/>
  <c r="P13" i="1"/>
  <c r="P12" i="1"/>
  <c r="P11" i="1"/>
  <c r="P10" i="1"/>
  <c r="P9" i="1"/>
  <c r="P8" i="1"/>
  <c r="P7" i="1"/>
  <c r="P6" i="1"/>
  <c r="P5" i="1"/>
  <c r="P4" i="1"/>
  <c r="F41" i="6" l="1"/>
  <c r="P41" i="6" s="1"/>
  <c r="P24" i="6"/>
  <c r="P3" i="1"/>
  <c r="P14" i="1" l="1"/>
</calcChain>
</file>

<file path=xl/sharedStrings.xml><?xml version="1.0" encoding="utf-8"?>
<sst xmlns="http://schemas.openxmlformats.org/spreadsheetml/2006/main" count="368" uniqueCount="46">
  <si>
    <t>Player</t>
  </si>
  <si>
    <t>G</t>
  </si>
  <si>
    <t>GS</t>
  </si>
  <si>
    <t>CG</t>
  </si>
  <si>
    <t>SHO</t>
  </si>
  <si>
    <t>IP</t>
  </si>
  <si>
    <t>H</t>
  </si>
  <si>
    <t>R</t>
  </si>
  <si>
    <t>ER</t>
  </si>
  <si>
    <t>BB</t>
  </si>
  <si>
    <t>K</t>
  </si>
  <si>
    <t>HR</t>
  </si>
  <si>
    <t>W</t>
  </si>
  <si>
    <t>L</t>
  </si>
  <si>
    <t>S</t>
  </si>
  <si>
    <t>ERA</t>
  </si>
  <si>
    <t>Sale, C.</t>
  </si>
  <si>
    <t>Porcello, R.</t>
  </si>
  <si>
    <t>Team Totals:</t>
  </si>
  <si>
    <t>Osuna, R.</t>
  </si>
  <si>
    <t>Straily, D.</t>
  </si>
  <si>
    <t>Buchter, R.</t>
  </si>
  <si>
    <t>Swarzak, A.</t>
  </si>
  <si>
    <t>Freeman, S.</t>
  </si>
  <si>
    <t>Season through Series 4</t>
  </si>
  <si>
    <t>Series 1 - 4 - vs Braves, Giants, Nationals, Cardinals</t>
  </si>
  <si>
    <t>Hendricks, K.</t>
  </si>
  <si>
    <t>Nova, D.</t>
  </si>
  <si>
    <t>Ramirez, N.</t>
  </si>
  <si>
    <t>Sipp, T.</t>
  </si>
  <si>
    <t>Alcantara, S.</t>
  </si>
  <si>
    <t>Series 5 - 8 - vs Padres, Reds, Mets, Dodgers</t>
  </si>
  <si>
    <t>Season through Series 8</t>
  </si>
  <si>
    <t>Series 9 - 12 - vs Phillies, Braves, Giants, Nationals</t>
  </si>
  <si>
    <t>Season through Series 12</t>
  </si>
  <si>
    <t>Series 13 - 16 - vs Reds, Dodgers, Cardinals, Padres</t>
  </si>
  <si>
    <t>Season through Series 16</t>
  </si>
  <si>
    <t>Series 17 - 20 - vs Phillies, Rays, Red Sox, Orioles</t>
  </si>
  <si>
    <t>Season through Series 20</t>
  </si>
  <si>
    <t>Series 21 - 27 - vs Yankees, Twins, Mets, Giants, Dodgers, Padres, Cardinals</t>
  </si>
  <si>
    <t>Season through Series 27</t>
  </si>
  <si>
    <t>Fry, P.</t>
  </si>
  <si>
    <t>Stock, R.</t>
  </si>
  <si>
    <t>Holland, G.</t>
  </si>
  <si>
    <t>Oh, S.</t>
  </si>
  <si>
    <t>Giolito,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</si>
</sst>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Border="1"/>
    <xf numFmtId="0" fontId="0" fillId="0" borderId="6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</xf>
    <xf numFmtId="0" fontId="0" fillId="0" borderId="5" xfId="0" applyBorder="1"/>
    <xf numFmtId="0" fontId="1" fillId="2" borderId="8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0" borderId="0" xfId="0" applyNumberFormat="1"/>
    <xf numFmtId="0" fontId="0" fillId="0" borderId="11" xfId="0" applyBorder="1"/>
    <xf numFmtId="0" fontId="0" fillId="0" borderId="12" xfId="0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25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4</v>
      </c>
      <c r="C3" s="7">
        <v>4</v>
      </c>
      <c r="D3" s="7">
        <v>0</v>
      </c>
      <c r="E3" s="7">
        <v>0</v>
      </c>
      <c r="F3" s="8">
        <v>26</v>
      </c>
      <c r="G3" s="7">
        <v>27</v>
      </c>
      <c r="H3" s="7">
        <v>9</v>
      </c>
      <c r="I3" s="7">
        <v>9</v>
      </c>
      <c r="J3" s="7">
        <v>8</v>
      </c>
      <c r="K3" s="7">
        <v>33</v>
      </c>
      <c r="L3" s="7">
        <v>2</v>
      </c>
      <c r="M3" s="7">
        <v>2</v>
      </c>
      <c r="N3" s="7">
        <v>1</v>
      </c>
      <c r="O3" s="7">
        <v>0</v>
      </c>
      <c r="P3" s="9">
        <f>IF(F3=0,0,9*I3/F3)</f>
        <v>3.1153846153846154</v>
      </c>
      <c r="Q3" s="15"/>
    </row>
    <row r="4" spans="1:17" ht="15" customHeight="1" x14ac:dyDescent="0.2">
      <c r="A4" s="6" t="s">
        <v>26</v>
      </c>
      <c r="B4" s="7">
        <v>4</v>
      </c>
      <c r="C4" s="7">
        <v>4</v>
      </c>
      <c r="D4" s="7">
        <v>0</v>
      </c>
      <c r="E4" s="7">
        <v>0</v>
      </c>
      <c r="F4" s="8">
        <v>26.333300000000001</v>
      </c>
      <c r="G4" s="7">
        <v>32</v>
      </c>
      <c r="H4" s="7">
        <v>26</v>
      </c>
      <c r="I4" s="7">
        <v>23</v>
      </c>
      <c r="J4" s="7">
        <v>9</v>
      </c>
      <c r="K4" s="7">
        <v>26</v>
      </c>
      <c r="L4" s="7">
        <v>8</v>
      </c>
      <c r="M4" s="7">
        <v>1</v>
      </c>
      <c r="N4" s="7">
        <v>2</v>
      </c>
      <c r="O4" s="7">
        <v>0</v>
      </c>
      <c r="P4" s="9">
        <f t="shared" ref="P4:P13" si="0">IF(F4=0,0,9*I4/F4)</f>
        <v>7.8607694440119538</v>
      </c>
      <c r="Q4" s="15"/>
    </row>
    <row r="5" spans="1:17" ht="15" customHeight="1" x14ac:dyDescent="0.2">
      <c r="A5" s="10" t="s">
        <v>17</v>
      </c>
      <c r="B5" s="7">
        <v>4</v>
      </c>
      <c r="C5" s="7">
        <v>4</v>
      </c>
      <c r="D5" s="7">
        <v>0</v>
      </c>
      <c r="E5" s="7">
        <v>0</v>
      </c>
      <c r="F5" s="8">
        <v>24</v>
      </c>
      <c r="G5" s="7">
        <v>19</v>
      </c>
      <c r="H5" s="7">
        <v>9</v>
      </c>
      <c r="I5" s="7">
        <v>9</v>
      </c>
      <c r="J5" s="7">
        <v>10</v>
      </c>
      <c r="K5" s="7">
        <v>22</v>
      </c>
      <c r="L5" s="7">
        <v>4</v>
      </c>
      <c r="M5" s="7">
        <v>3</v>
      </c>
      <c r="N5" s="7">
        <v>0</v>
      </c>
      <c r="O5" s="7">
        <v>0</v>
      </c>
      <c r="P5" s="9">
        <f t="shared" si="0"/>
        <v>3.375</v>
      </c>
      <c r="Q5" s="15"/>
    </row>
    <row r="6" spans="1:17" ht="15" customHeight="1" x14ac:dyDescent="0.2">
      <c r="A6" s="6" t="s">
        <v>27</v>
      </c>
      <c r="B6" s="7">
        <v>4</v>
      </c>
      <c r="C6" s="7">
        <v>4</v>
      </c>
      <c r="D6" s="7">
        <v>0</v>
      </c>
      <c r="E6" s="7">
        <v>0</v>
      </c>
      <c r="F6" s="8">
        <v>26.333300000000001</v>
      </c>
      <c r="G6" s="7">
        <v>22</v>
      </c>
      <c r="H6" s="7">
        <v>9</v>
      </c>
      <c r="I6" s="7">
        <v>8</v>
      </c>
      <c r="J6" s="7">
        <v>11</v>
      </c>
      <c r="K6" s="7">
        <v>13</v>
      </c>
      <c r="L6" s="7">
        <v>2</v>
      </c>
      <c r="M6" s="7">
        <v>2</v>
      </c>
      <c r="N6" s="7">
        <v>2</v>
      </c>
      <c r="O6" s="7">
        <v>0</v>
      </c>
      <c r="P6" s="9">
        <f t="shared" si="0"/>
        <v>2.7341806761780711</v>
      </c>
      <c r="Q6" s="15"/>
    </row>
    <row r="7" spans="1:17" ht="15" customHeight="1" x14ac:dyDescent="0.2">
      <c r="A7" s="6" t="s">
        <v>20</v>
      </c>
      <c r="B7" s="7">
        <v>4</v>
      </c>
      <c r="C7" s="7">
        <v>4</v>
      </c>
      <c r="D7" s="7">
        <v>0</v>
      </c>
      <c r="E7" s="7">
        <v>0</v>
      </c>
      <c r="F7" s="8">
        <v>23</v>
      </c>
      <c r="G7" s="7">
        <v>23</v>
      </c>
      <c r="H7" s="7">
        <v>19</v>
      </c>
      <c r="I7" s="7">
        <v>19</v>
      </c>
      <c r="J7" s="7">
        <v>9</v>
      </c>
      <c r="K7" s="7">
        <v>21</v>
      </c>
      <c r="L7" s="7">
        <v>7</v>
      </c>
      <c r="M7" s="7">
        <v>1</v>
      </c>
      <c r="N7" s="7">
        <v>3</v>
      </c>
      <c r="O7" s="7">
        <v>0</v>
      </c>
      <c r="P7" s="9">
        <f t="shared" si="0"/>
        <v>7.4347826086956523</v>
      </c>
      <c r="Q7" s="15"/>
    </row>
    <row r="8" spans="1:17" ht="15" customHeight="1" x14ac:dyDescent="0.2">
      <c r="A8" s="10" t="s">
        <v>19</v>
      </c>
      <c r="B8" s="7">
        <v>9</v>
      </c>
      <c r="C8" s="7">
        <v>0</v>
      </c>
      <c r="D8" s="7">
        <v>0</v>
      </c>
      <c r="E8" s="7">
        <v>0</v>
      </c>
      <c r="F8" s="8">
        <v>8.6667000000000005</v>
      </c>
      <c r="G8" s="7">
        <v>6</v>
      </c>
      <c r="H8" s="7">
        <v>1</v>
      </c>
      <c r="I8" s="7">
        <v>1</v>
      </c>
      <c r="J8" s="7">
        <v>4</v>
      </c>
      <c r="K8" s="7">
        <v>13</v>
      </c>
      <c r="L8" s="7">
        <v>0</v>
      </c>
      <c r="M8" s="7">
        <v>0</v>
      </c>
      <c r="N8" s="7">
        <v>0</v>
      </c>
      <c r="O8" s="7">
        <v>2</v>
      </c>
      <c r="P8" s="9">
        <f t="shared" si="0"/>
        <v>1.03845754439406</v>
      </c>
      <c r="Q8" s="15"/>
    </row>
    <row r="9" spans="1:17" ht="15" customHeight="1" x14ac:dyDescent="0.2">
      <c r="A9" s="10" t="s">
        <v>22</v>
      </c>
      <c r="B9" s="7">
        <v>11</v>
      </c>
      <c r="C9" s="7">
        <v>0</v>
      </c>
      <c r="D9" s="7">
        <v>0</v>
      </c>
      <c r="E9" s="7">
        <v>0</v>
      </c>
      <c r="F9" s="8">
        <v>19.333300000000001</v>
      </c>
      <c r="G9" s="7">
        <v>9</v>
      </c>
      <c r="H9" s="7">
        <v>5</v>
      </c>
      <c r="I9" s="7">
        <v>5</v>
      </c>
      <c r="J9" s="7">
        <v>4</v>
      </c>
      <c r="K9" s="7">
        <v>18</v>
      </c>
      <c r="L9" s="7">
        <v>2</v>
      </c>
      <c r="M9" s="7">
        <v>1</v>
      </c>
      <c r="N9" s="7">
        <v>0</v>
      </c>
      <c r="O9" s="7">
        <v>4</v>
      </c>
      <c r="P9" s="9">
        <f t="shared" si="0"/>
        <v>2.3275902199831378</v>
      </c>
      <c r="Q9" s="15"/>
    </row>
    <row r="10" spans="1:17" ht="15" customHeight="1" x14ac:dyDescent="0.2">
      <c r="A10" s="6" t="s">
        <v>28</v>
      </c>
      <c r="B10" s="7">
        <v>9</v>
      </c>
      <c r="C10" s="7">
        <v>0</v>
      </c>
      <c r="D10" s="7">
        <v>0</v>
      </c>
      <c r="E10" s="7">
        <v>0</v>
      </c>
      <c r="F10" s="8">
        <v>13.666700000000001</v>
      </c>
      <c r="G10" s="7">
        <v>15</v>
      </c>
      <c r="H10" s="7">
        <v>9</v>
      </c>
      <c r="I10" s="7">
        <v>9</v>
      </c>
      <c r="J10" s="7">
        <v>7</v>
      </c>
      <c r="K10" s="7">
        <v>15</v>
      </c>
      <c r="L10" s="7">
        <v>6</v>
      </c>
      <c r="M10" s="7">
        <v>0</v>
      </c>
      <c r="N10" s="7">
        <v>0</v>
      </c>
      <c r="O10" s="7">
        <v>0</v>
      </c>
      <c r="P10" s="9">
        <f t="shared" si="0"/>
        <v>5.9268148126467981</v>
      </c>
      <c r="Q10" s="15"/>
    </row>
    <row r="11" spans="1:17" ht="15" customHeight="1" x14ac:dyDescent="0.2">
      <c r="A11" s="10" t="s">
        <v>21</v>
      </c>
      <c r="B11" s="7">
        <v>7</v>
      </c>
      <c r="C11" s="7">
        <v>0</v>
      </c>
      <c r="D11" s="7">
        <v>0</v>
      </c>
      <c r="E11" s="7">
        <v>0</v>
      </c>
      <c r="F11" s="8">
        <v>5</v>
      </c>
      <c r="G11" s="7">
        <v>3</v>
      </c>
      <c r="H11" s="7">
        <v>5</v>
      </c>
      <c r="I11" s="7">
        <v>5</v>
      </c>
      <c r="J11" s="7">
        <v>5</v>
      </c>
      <c r="K11" s="7">
        <v>4</v>
      </c>
      <c r="L11" s="7">
        <v>2</v>
      </c>
      <c r="M11" s="7">
        <v>0</v>
      </c>
      <c r="N11" s="7">
        <v>2</v>
      </c>
      <c r="O11" s="7">
        <v>1</v>
      </c>
      <c r="P11" s="9">
        <f t="shared" si="0"/>
        <v>9</v>
      </c>
      <c r="Q11" s="15"/>
    </row>
    <row r="12" spans="1:17" ht="15" customHeight="1" x14ac:dyDescent="0.2">
      <c r="A12" s="10" t="s">
        <v>23</v>
      </c>
      <c r="B12" s="7">
        <v>4</v>
      </c>
      <c r="C12" s="7">
        <v>0</v>
      </c>
      <c r="D12" s="7">
        <v>0</v>
      </c>
      <c r="E12" s="7">
        <v>0</v>
      </c>
      <c r="F12" s="8">
        <v>4.3333000000000004</v>
      </c>
      <c r="G12" s="7">
        <v>5</v>
      </c>
      <c r="H12" s="7">
        <v>4</v>
      </c>
      <c r="I12" s="7">
        <v>4</v>
      </c>
      <c r="J12" s="7">
        <v>1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  <c r="P12" s="9">
        <f t="shared" si="0"/>
        <v>8.3077562135093341</v>
      </c>
      <c r="Q12" s="15"/>
    </row>
    <row r="13" spans="1:17" ht="15" customHeight="1" x14ac:dyDescent="0.2">
      <c r="A13" s="16" t="s">
        <v>29</v>
      </c>
      <c r="B13" s="7">
        <v>3</v>
      </c>
      <c r="C13" s="7">
        <v>0</v>
      </c>
      <c r="D13" s="7">
        <v>0</v>
      </c>
      <c r="E13" s="7">
        <v>0</v>
      </c>
      <c r="F13" s="8">
        <v>2.6667000000000001</v>
      </c>
      <c r="G13" s="7">
        <v>3</v>
      </c>
      <c r="H13" s="7">
        <v>2</v>
      </c>
      <c r="I13" s="7">
        <v>2</v>
      </c>
      <c r="J13" s="7">
        <v>3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9">
        <f t="shared" si="0"/>
        <v>6.7499156260546744</v>
      </c>
      <c r="Q13" s="15"/>
    </row>
    <row r="14" spans="1:17" ht="15" customHeight="1" thickBot="1" x14ac:dyDescent="0.25">
      <c r="A14" s="11" t="s">
        <v>18</v>
      </c>
      <c r="B14" s="12">
        <v>20</v>
      </c>
      <c r="C14" s="12">
        <f t="shared" ref="C14:O14" si="1">SUM(C3:C13)</f>
        <v>20</v>
      </c>
      <c r="D14" s="12">
        <f t="shared" si="1"/>
        <v>0</v>
      </c>
      <c r="E14" s="12">
        <f t="shared" si="1"/>
        <v>0</v>
      </c>
      <c r="F14" s="13">
        <f t="shared" si="1"/>
        <v>179.33330000000001</v>
      </c>
      <c r="G14" s="12">
        <f t="shared" si="1"/>
        <v>164</v>
      </c>
      <c r="H14" s="12">
        <f t="shared" si="1"/>
        <v>98</v>
      </c>
      <c r="I14" s="12">
        <f t="shared" si="1"/>
        <v>94</v>
      </c>
      <c r="J14" s="12">
        <f t="shared" si="1"/>
        <v>71</v>
      </c>
      <c r="K14" s="12">
        <f t="shared" si="1"/>
        <v>169</v>
      </c>
      <c r="L14" s="12">
        <f t="shared" si="1"/>
        <v>33</v>
      </c>
      <c r="M14" s="12">
        <f t="shared" si="1"/>
        <v>10</v>
      </c>
      <c r="N14" s="12">
        <f t="shared" si="1"/>
        <v>10</v>
      </c>
      <c r="O14" s="12">
        <f t="shared" si="1"/>
        <v>7</v>
      </c>
      <c r="P14" s="14">
        <f t="shared" ref="P14" si="2">IF(F14=0,0,9*I14/F14)</f>
        <v>4.7174729958128241</v>
      </c>
    </row>
    <row r="15" spans="1:17" ht="15" customHeight="1" x14ac:dyDescent="0.2"/>
    <row r="16" spans="1:17" ht="15" customHeight="1" thickBot="1" x14ac:dyDescent="0.25">
      <c r="A16" t="s">
        <v>24</v>
      </c>
    </row>
    <row r="17" spans="1:16" ht="15" customHeight="1" x14ac:dyDescent="0.2">
      <c r="A17" s="2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3" t="s">
        <v>14</v>
      </c>
      <c r="P17" s="4" t="s">
        <v>15</v>
      </c>
    </row>
    <row r="18" spans="1:16" ht="15" customHeight="1" x14ac:dyDescent="0.2">
      <c r="A18" s="6" t="s">
        <v>16</v>
      </c>
      <c r="B18" s="7">
        <v>4</v>
      </c>
      <c r="C18" s="7">
        <v>4</v>
      </c>
      <c r="D18" s="7">
        <v>0</v>
      </c>
      <c r="E18" s="7">
        <v>0</v>
      </c>
      <c r="F18" s="8">
        <v>26</v>
      </c>
      <c r="G18" s="7">
        <v>27</v>
      </c>
      <c r="H18" s="7">
        <v>9</v>
      </c>
      <c r="I18" s="7">
        <v>9</v>
      </c>
      <c r="J18" s="7">
        <v>8</v>
      </c>
      <c r="K18" s="7">
        <v>33</v>
      </c>
      <c r="L18" s="7">
        <v>2</v>
      </c>
      <c r="M18" s="7">
        <v>2</v>
      </c>
      <c r="N18" s="7">
        <v>1</v>
      </c>
      <c r="O18" s="7">
        <v>0</v>
      </c>
      <c r="P18" s="9">
        <f>IF(F18=0,0,9*I18/F18)</f>
        <v>3.1153846153846154</v>
      </c>
    </row>
    <row r="19" spans="1:16" ht="15" customHeight="1" x14ac:dyDescent="0.2">
      <c r="A19" s="6" t="s">
        <v>26</v>
      </c>
      <c r="B19" s="7">
        <v>4</v>
      </c>
      <c r="C19" s="7">
        <v>4</v>
      </c>
      <c r="D19" s="7">
        <v>0</v>
      </c>
      <c r="E19" s="7">
        <v>0</v>
      </c>
      <c r="F19" s="8">
        <v>26.333300000000001</v>
      </c>
      <c r="G19" s="7">
        <v>32</v>
      </c>
      <c r="H19" s="7">
        <v>26</v>
      </c>
      <c r="I19" s="7">
        <v>23</v>
      </c>
      <c r="J19" s="7">
        <v>9</v>
      </c>
      <c r="K19" s="7">
        <v>26</v>
      </c>
      <c r="L19" s="7">
        <v>8</v>
      </c>
      <c r="M19" s="7">
        <v>1</v>
      </c>
      <c r="N19" s="7">
        <v>2</v>
      </c>
      <c r="O19" s="7">
        <v>0</v>
      </c>
      <c r="P19" s="9">
        <f t="shared" ref="P19:P28" si="3">IF(F19=0,0,9*I19/F19)</f>
        <v>7.8607694440119538</v>
      </c>
    </row>
    <row r="20" spans="1:16" ht="15" customHeight="1" x14ac:dyDescent="0.2">
      <c r="A20" s="10" t="s">
        <v>17</v>
      </c>
      <c r="B20" s="7">
        <v>4</v>
      </c>
      <c r="C20" s="7">
        <v>4</v>
      </c>
      <c r="D20" s="7">
        <v>0</v>
      </c>
      <c r="E20" s="7">
        <v>0</v>
      </c>
      <c r="F20" s="8">
        <v>24</v>
      </c>
      <c r="G20" s="7">
        <v>19</v>
      </c>
      <c r="H20" s="7">
        <v>9</v>
      </c>
      <c r="I20" s="7">
        <v>9</v>
      </c>
      <c r="J20" s="7">
        <v>10</v>
      </c>
      <c r="K20" s="7">
        <v>22</v>
      </c>
      <c r="L20" s="7">
        <v>4</v>
      </c>
      <c r="M20" s="7">
        <v>3</v>
      </c>
      <c r="N20" s="7">
        <v>0</v>
      </c>
      <c r="O20" s="7">
        <v>0</v>
      </c>
      <c r="P20" s="9">
        <f t="shared" si="3"/>
        <v>3.375</v>
      </c>
    </row>
    <row r="21" spans="1:16" ht="15" customHeight="1" x14ac:dyDescent="0.2">
      <c r="A21" s="6" t="s">
        <v>27</v>
      </c>
      <c r="B21" s="7">
        <v>4</v>
      </c>
      <c r="C21" s="7">
        <v>4</v>
      </c>
      <c r="D21" s="7">
        <v>0</v>
      </c>
      <c r="E21" s="7">
        <v>0</v>
      </c>
      <c r="F21" s="8">
        <v>26.333300000000001</v>
      </c>
      <c r="G21" s="7">
        <v>22</v>
      </c>
      <c r="H21" s="7">
        <v>9</v>
      </c>
      <c r="I21" s="7">
        <v>8</v>
      </c>
      <c r="J21" s="7">
        <v>11</v>
      </c>
      <c r="K21" s="7">
        <v>13</v>
      </c>
      <c r="L21" s="7">
        <v>2</v>
      </c>
      <c r="M21" s="7">
        <v>2</v>
      </c>
      <c r="N21" s="7">
        <v>2</v>
      </c>
      <c r="O21" s="7">
        <v>0</v>
      </c>
      <c r="P21" s="9">
        <f t="shared" si="3"/>
        <v>2.7341806761780711</v>
      </c>
    </row>
    <row r="22" spans="1:16" ht="15" customHeight="1" x14ac:dyDescent="0.2">
      <c r="A22" s="6" t="s">
        <v>20</v>
      </c>
      <c r="B22" s="7">
        <v>4</v>
      </c>
      <c r="C22" s="7">
        <v>4</v>
      </c>
      <c r="D22" s="7">
        <v>0</v>
      </c>
      <c r="E22" s="7">
        <v>0</v>
      </c>
      <c r="F22" s="8">
        <v>23</v>
      </c>
      <c r="G22" s="7">
        <v>23</v>
      </c>
      <c r="H22" s="7">
        <v>19</v>
      </c>
      <c r="I22" s="7">
        <v>19</v>
      </c>
      <c r="J22" s="7">
        <v>9</v>
      </c>
      <c r="K22" s="7">
        <v>21</v>
      </c>
      <c r="L22" s="7">
        <v>7</v>
      </c>
      <c r="M22" s="7">
        <v>1</v>
      </c>
      <c r="N22" s="7">
        <v>3</v>
      </c>
      <c r="O22" s="7">
        <v>0</v>
      </c>
      <c r="P22" s="9">
        <f t="shared" si="3"/>
        <v>7.4347826086956523</v>
      </c>
    </row>
    <row r="23" spans="1:16" ht="15" customHeight="1" x14ac:dyDescent="0.2">
      <c r="A23" s="10" t="s">
        <v>19</v>
      </c>
      <c r="B23" s="7">
        <v>9</v>
      </c>
      <c r="C23" s="7">
        <v>0</v>
      </c>
      <c r="D23" s="7">
        <v>0</v>
      </c>
      <c r="E23" s="7">
        <v>0</v>
      </c>
      <c r="F23" s="8">
        <v>8.6667000000000005</v>
      </c>
      <c r="G23" s="7">
        <v>6</v>
      </c>
      <c r="H23" s="7">
        <v>1</v>
      </c>
      <c r="I23" s="7">
        <v>1</v>
      </c>
      <c r="J23" s="7">
        <v>4</v>
      </c>
      <c r="K23" s="7">
        <v>13</v>
      </c>
      <c r="L23" s="7">
        <v>0</v>
      </c>
      <c r="M23" s="7">
        <v>0</v>
      </c>
      <c r="N23" s="7">
        <v>0</v>
      </c>
      <c r="O23" s="7">
        <v>2</v>
      </c>
      <c r="P23" s="9">
        <f t="shared" si="3"/>
        <v>1.03845754439406</v>
      </c>
    </row>
    <row r="24" spans="1:16" ht="15" customHeight="1" x14ac:dyDescent="0.2">
      <c r="A24" s="10" t="s">
        <v>22</v>
      </c>
      <c r="B24" s="7">
        <v>11</v>
      </c>
      <c r="C24" s="7">
        <v>0</v>
      </c>
      <c r="D24" s="7">
        <v>0</v>
      </c>
      <c r="E24" s="7">
        <v>0</v>
      </c>
      <c r="F24" s="8">
        <v>19.333300000000001</v>
      </c>
      <c r="G24" s="7">
        <v>9</v>
      </c>
      <c r="H24" s="7">
        <v>5</v>
      </c>
      <c r="I24" s="7">
        <v>5</v>
      </c>
      <c r="J24" s="7">
        <v>4</v>
      </c>
      <c r="K24" s="7">
        <v>18</v>
      </c>
      <c r="L24" s="7">
        <v>2</v>
      </c>
      <c r="M24" s="7">
        <v>1</v>
      </c>
      <c r="N24" s="7">
        <v>0</v>
      </c>
      <c r="O24" s="7">
        <v>4</v>
      </c>
      <c r="P24" s="9">
        <f t="shared" si="3"/>
        <v>2.3275902199831378</v>
      </c>
    </row>
    <row r="25" spans="1:16" ht="15" customHeight="1" x14ac:dyDescent="0.2">
      <c r="A25" s="6" t="s">
        <v>28</v>
      </c>
      <c r="B25" s="7">
        <v>9</v>
      </c>
      <c r="C25" s="7">
        <v>0</v>
      </c>
      <c r="D25" s="7">
        <v>0</v>
      </c>
      <c r="E25" s="7">
        <v>0</v>
      </c>
      <c r="F25" s="8">
        <v>13.666700000000001</v>
      </c>
      <c r="G25" s="7">
        <v>15</v>
      </c>
      <c r="H25" s="7">
        <v>9</v>
      </c>
      <c r="I25" s="7">
        <v>9</v>
      </c>
      <c r="J25" s="7">
        <v>7</v>
      </c>
      <c r="K25" s="7">
        <v>15</v>
      </c>
      <c r="L25" s="7">
        <v>6</v>
      </c>
      <c r="M25" s="7">
        <v>0</v>
      </c>
      <c r="N25" s="7">
        <v>0</v>
      </c>
      <c r="O25" s="7">
        <v>0</v>
      </c>
      <c r="P25" s="9">
        <f t="shared" si="3"/>
        <v>5.9268148126467981</v>
      </c>
    </row>
    <row r="26" spans="1:16" ht="15" customHeight="1" x14ac:dyDescent="0.2">
      <c r="A26" s="10" t="s">
        <v>21</v>
      </c>
      <c r="B26" s="7">
        <v>7</v>
      </c>
      <c r="C26" s="7">
        <v>0</v>
      </c>
      <c r="D26" s="7">
        <v>0</v>
      </c>
      <c r="E26" s="7">
        <v>0</v>
      </c>
      <c r="F26" s="8">
        <v>5</v>
      </c>
      <c r="G26" s="7">
        <v>3</v>
      </c>
      <c r="H26" s="7">
        <v>5</v>
      </c>
      <c r="I26" s="7">
        <v>5</v>
      </c>
      <c r="J26" s="7">
        <v>5</v>
      </c>
      <c r="K26" s="7">
        <v>4</v>
      </c>
      <c r="L26" s="7">
        <v>2</v>
      </c>
      <c r="M26" s="7">
        <v>0</v>
      </c>
      <c r="N26" s="7">
        <v>2</v>
      </c>
      <c r="O26" s="7">
        <v>1</v>
      </c>
      <c r="P26" s="9">
        <f t="shared" si="3"/>
        <v>9</v>
      </c>
    </row>
    <row r="27" spans="1:16" ht="15" customHeight="1" x14ac:dyDescent="0.2">
      <c r="A27" s="10" t="s">
        <v>23</v>
      </c>
      <c r="B27" s="7">
        <v>4</v>
      </c>
      <c r="C27" s="7">
        <v>0</v>
      </c>
      <c r="D27" s="7">
        <v>0</v>
      </c>
      <c r="E27" s="7">
        <v>0</v>
      </c>
      <c r="F27" s="8">
        <v>4.3333000000000004</v>
      </c>
      <c r="G27" s="7">
        <v>5</v>
      </c>
      <c r="H27" s="7">
        <v>4</v>
      </c>
      <c r="I27" s="7">
        <v>4</v>
      </c>
      <c r="J27" s="7">
        <v>1</v>
      </c>
      <c r="K27" s="7">
        <v>2</v>
      </c>
      <c r="L27" s="7">
        <v>0</v>
      </c>
      <c r="M27" s="7">
        <v>0</v>
      </c>
      <c r="N27" s="7">
        <v>0</v>
      </c>
      <c r="O27" s="7">
        <v>0</v>
      </c>
      <c r="P27" s="9">
        <f t="shared" si="3"/>
        <v>8.3077562135093341</v>
      </c>
    </row>
    <row r="28" spans="1:16" ht="15" customHeight="1" x14ac:dyDescent="0.2">
      <c r="A28" s="16" t="s">
        <v>29</v>
      </c>
      <c r="B28" s="7">
        <v>3</v>
      </c>
      <c r="C28" s="7">
        <v>0</v>
      </c>
      <c r="D28" s="7">
        <v>0</v>
      </c>
      <c r="E28" s="7">
        <v>0</v>
      </c>
      <c r="F28" s="8">
        <v>2.6667000000000001</v>
      </c>
      <c r="G28" s="7">
        <v>3</v>
      </c>
      <c r="H28" s="7">
        <v>2</v>
      </c>
      <c r="I28" s="7">
        <v>2</v>
      </c>
      <c r="J28" s="7">
        <v>3</v>
      </c>
      <c r="K28" s="7">
        <v>2</v>
      </c>
      <c r="L28" s="7">
        <v>0</v>
      </c>
      <c r="M28" s="7">
        <v>0</v>
      </c>
      <c r="N28" s="7">
        <v>0</v>
      </c>
      <c r="O28" s="7">
        <v>0</v>
      </c>
      <c r="P28" s="9">
        <f t="shared" si="3"/>
        <v>6.7499156260546744</v>
      </c>
    </row>
    <row r="29" spans="1:16" ht="15" customHeight="1" thickBot="1" x14ac:dyDescent="0.25">
      <c r="A29" s="11" t="s">
        <v>18</v>
      </c>
      <c r="B29" s="12">
        <v>20</v>
      </c>
      <c r="C29" s="12">
        <f t="shared" ref="C29:O29" si="4">SUM(C18:C28)</f>
        <v>20</v>
      </c>
      <c r="D29" s="12">
        <f t="shared" si="4"/>
        <v>0</v>
      </c>
      <c r="E29" s="12">
        <f t="shared" si="4"/>
        <v>0</v>
      </c>
      <c r="F29" s="13">
        <f t="shared" si="4"/>
        <v>179.33330000000001</v>
      </c>
      <c r="G29" s="12">
        <f t="shared" si="4"/>
        <v>164</v>
      </c>
      <c r="H29" s="12">
        <f t="shared" si="4"/>
        <v>98</v>
      </c>
      <c r="I29" s="12">
        <f t="shared" si="4"/>
        <v>94</v>
      </c>
      <c r="J29" s="12">
        <f t="shared" si="4"/>
        <v>71</v>
      </c>
      <c r="K29" s="12">
        <f t="shared" si="4"/>
        <v>169</v>
      </c>
      <c r="L29" s="12">
        <f t="shared" si="4"/>
        <v>33</v>
      </c>
      <c r="M29" s="12">
        <f t="shared" si="4"/>
        <v>10</v>
      </c>
      <c r="N29" s="12">
        <f t="shared" si="4"/>
        <v>10</v>
      </c>
      <c r="O29" s="12">
        <f t="shared" si="4"/>
        <v>7</v>
      </c>
      <c r="P29" s="14">
        <f t="shared" ref="P29" si="5">IF(F29=0,0,9*I29/F29)</f>
        <v>4.7174729958128241</v>
      </c>
    </row>
    <row r="30" spans="1:16" ht="15" customHeight="1" x14ac:dyDescent="0.2"/>
    <row r="31" spans="1:16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31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4</v>
      </c>
      <c r="C3" s="7">
        <v>4</v>
      </c>
      <c r="D3" s="7">
        <v>1</v>
      </c>
      <c r="E3" s="7">
        <v>1</v>
      </c>
      <c r="F3" s="8">
        <v>32</v>
      </c>
      <c r="G3" s="7">
        <v>18</v>
      </c>
      <c r="H3" s="7">
        <v>6</v>
      </c>
      <c r="I3" s="7">
        <v>6</v>
      </c>
      <c r="J3" s="7">
        <v>10</v>
      </c>
      <c r="K3" s="7">
        <v>43</v>
      </c>
      <c r="L3" s="7">
        <v>2</v>
      </c>
      <c r="M3" s="7">
        <v>2</v>
      </c>
      <c r="N3" s="7">
        <v>1</v>
      </c>
      <c r="O3" s="7">
        <v>0</v>
      </c>
      <c r="P3" s="9">
        <f>IF(F3=0,0,9*I3/F3)</f>
        <v>1.6875</v>
      </c>
      <c r="Q3" s="15"/>
    </row>
    <row r="4" spans="1:17" ht="15" customHeight="1" x14ac:dyDescent="0.2">
      <c r="A4" s="6" t="s">
        <v>26</v>
      </c>
      <c r="B4" s="7">
        <v>4</v>
      </c>
      <c r="C4" s="7">
        <v>4</v>
      </c>
      <c r="D4" s="7">
        <v>0</v>
      </c>
      <c r="E4" s="7">
        <v>0</v>
      </c>
      <c r="F4" s="8">
        <v>28.333300000000001</v>
      </c>
      <c r="G4" s="7">
        <v>27</v>
      </c>
      <c r="H4" s="7">
        <v>11</v>
      </c>
      <c r="I4" s="7">
        <v>11</v>
      </c>
      <c r="J4" s="7">
        <v>5</v>
      </c>
      <c r="K4" s="7">
        <v>25</v>
      </c>
      <c r="L4" s="7">
        <v>2</v>
      </c>
      <c r="M4" s="7">
        <v>1</v>
      </c>
      <c r="N4" s="7">
        <v>1</v>
      </c>
      <c r="O4" s="7">
        <v>0</v>
      </c>
      <c r="P4" s="9">
        <f t="shared" ref="P4:P15" si="0">IF(F4=0,0,9*I4/F4)</f>
        <v>3.4941217577903032</v>
      </c>
      <c r="Q4" s="15"/>
    </row>
    <row r="5" spans="1:17" ht="15" customHeight="1" x14ac:dyDescent="0.2">
      <c r="A5" s="10" t="s">
        <v>17</v>
      </c>
      <c r="B5" s="7">
        <v>3</v>
      </c>
      <c r="C5" s="7">
        <v>3</v>
      </c>
      <c r="D5" s="7">
        <v>0</v>
      </c>
      <c r="E5" s="7">
        <v>0</v>
      </c>
      <c r="F5" s="8">
        <v>18</v>
      </c>
      <c r="G5" s="7">
        <v>12</v>
      </c>
      <c r="H5" s="7">
        <v>5</v>
      </c>
      <c r="I5" s="7">
        <v>5</v>
      </c>
      <c r="J5" s="7">
        <v>6</v>
      </c>
      <c r="K5" s="7">
        <v>22</v>
      </c>
      <c r="L5" s="7">
        <v>1</v>
      </c>
      <c r="M5" s="7">
        <v>1</v>
      </c>
      <c r="N5" s="7">
        <v>0</v>
      </c>
      <c r="O5" s="7">
        <v>0</v>
      </c>
      <c r="P5" s="9">
        <f t="shared" si="0"/>
        <v>2.5</v>
      </c>
      <c r="Q5" s="15"/>
    </row>
    <row r="6" spans="1:17" ht="15" customHeight="1" x14ac:dyDescent="0.2">
      <c r="A6" s="6" t="s">
        <v>27</v>
      </c>
      <c r="B6" s="7">
        <v>4</v>
      </c>
      <c r="C6" s="7">
        <v>4</v>
      </c>
      <c r="D6" s="7">
        <v>0</v>
      </c>
      <c r="E6" s="7">
        <v>0</v>
      </c>
      <c r="F6" s="8">
        <v>28</v>
      </c>
      <c r="G6" s="7">
        <v>30</v>
      </c>
      <c r="H6" s="7">
        <v>14</v>
      </c>
      <c r="I6" s="7">
        <v>13</v>
      </c>
      <c r="J6" s="7">
        <v>6</v>
      </c>
      <c r="K6" s="7">
        <v>15</v>
      </c>
      <c r="L6" s="7">
        <v>4</v>
      </c>
      <c r="M6" s="7">
        <v>1</v>
      </c>
      <c r="N6" s="7">
        <v>2</v>
      </c>
      <c r="O6" s="7">
        <v>0</v>
      </c>
      <c r="P6" s="9">
        <f t="shared" si="0"/>
        <v>4.1785714285714288</v>
      </c>
      <c r="Q6" s="15"/>
    </row>
    <row r="7" spans="1:17" ht="15" customHeight="1" x14ac:dyDescent="0.2">
      <c r="A7" s="6" t="s">
        <v>20</v>
      </c>
      <c r="B7" s="7">
        <v>4</v>
      </c>
      <c r="C7" s="7">
        <v>4</v>
      </c>
      <c r="D7" s="7">
        <v>0</v>
      </c>
      <c r="E7" s="7">
        <v>0</v>
      </c>
      <c r="F7" s="8">
        <v>23.666699999999999</v>
      </c>
      <c r="G7" s="7">
        <v>22</v>
      </c>
      <c r="H7" s="7">
        <v>11</v>
      </c>
      <c r="I7" s="7">
        <v>10</v>
      </c>
      <c r="J7" s="7">
        <v>15</v>
      </c>
      <c r="K7" s="7">
        <v>15</v>
      </c>
      <c r="L7" s="7">
        <v>3</v>
      </c>
      <c r="M7" s="7">
        <v>2</v>
      </c>
      <c r="N7" s="7">
        <v>2</v>
      </c>
      <c r="O7" s="7">
        <v>0</v>
      </c>
      <c r="P7" s="9">
        <f t="shared" si="0"/>
        <v>3.8028115453358518</v>
      </c>
      <c r="Q7" s="15"/>
    </row>
    <row r="8" spans="1:17" ht="15" customHeight="1" x14ac:dyDescent="0.2">
      <c r="A8" s="10" t="s">
        <v>19</v>
      </c>
      <c r="B8" s="7">
        <v>14</v>
      </c>
      <c r="C8" s="7">
        <v>0</v>
      </c>
      <c r="D8" s="7">
        <v>0</v>
      </c>
      <c r="E8" s="7">
        <v>0</v>
      </c>
      <c r="F8" s="8">
        <v>15</v>
      </c>
      <c r="G8" s="7">
        <v>9</v>
      </c>
      <c r="H8" s="7">
        <v>4</v>
      </c>
      <c r="I8" s="7">
        <v>4</v>
      </c>
      <c r="J8" s="7">
        <v>1</v>
      </c>
      <c r="K8" s="7">
        <v>12</v>
      </c>
      <c r="L8" s="7">
        <v>1</v>
      </c>
      <c r="M8" s="7">
        <v>2</v>
      </c>
      <c r="N8" s="7">
        <v>1</v>
      </c>
      <c r="O8" s="7">
        <v>5</v>
      </c>
      <c r="P8" s="9">
        <f t="shared" si="0"/>
        <v>2.4</v>
      </c>
      <c r="Q8" s="15"/>
    </row>
    <row r="9" spans="1:17" ht="15" customHeight="1" x14ac:dyDescent="0.2">
      <c r="A9" s="10" t="s">
        <v>22</v>
      </c>
      <c r="B9" s="7">
        <v>7</v>
      </c>
      <c r="C9" s="7">
        <v>0</v>
      </c>
      <c r="D9" s="7">
        <v>0</v>
      </c>
      <c r="E9" s="7">
        <v>0</v>
      </c>
      <c r="F9" s="8">
        <v>10</v>
      </c>
      <c r="G9" s="7">
        <v>6</v>
      </c>
      <c r="H9" s="7">
        <v>0</v>
      </c>
      <c r="I9" s="7">
        <v>0</v>
      </c>
      <c r="J9" s="7">
        <v>1</v>
      </c>
      <c r="K9" s="7">
        <v>12</v>
      </c>
      <c r="L9" s="7">
        <v>0</v>
      </c>
      <c r="M9" s="7">
        <v>2</v>
      </c>
      <c r="N9" s="7">
        <v>0</v>
      </c>
      <c r="O9" s="7">
        <v>0</v>
      </c>
      <c r="P9" s="9">
        <f t="shared" si="0"/>
        <v>0</v>
      </c>
      <c r="Q9" s="15"/>
    </row>
    <row r="10" spans="1:17" ht="15" customHeight="1" x14ac:dyDescent="0.2">
      <c r="A10" s="6" t="s">
        <v>28</v>
      </c>
      <c r="B10" s="7">
        <v>5</v>
      </c>
      <c r="C10" s="7">
        <v>0</v>
      </c>
      <c r="D10" s="7">
        <v>0</v>
      </c>
      <c r="E10" s="7">
        <v>0</v>
      </c>
      <c r="F10" s="8">
        <v>8.3332999999999995</v>
      </c>
      <c r="G10" s="7">
        <v>14</v>
      </c>
      <c r="H10" s="7">
        <v>11</v>
      </c>
      <c r="I10" s="7">
        <v>9</v>
      </c>
      <c r="J10" s="7">
        <v>3</v>
      </c>
      <c r="K10" s="7">
        <v>8</v>
      </c>
      <c r="L10" s="7">
        <v>2</v>
      </c>
      <c r="M10" s="7">
        <v>0</v>
      </c>
      <c r="N10" s="7">
        <v>1</v>
      </c>
      <c r="O10" s="7">
        <v>0</v>
      </c>
      <c r="P10" s="9">
        <f t="shared" si="0"/>
        <v>9.7200388801555206</v>
      </c>
      <c r="Q10" s="15"/>
    </row>
    <row r="11" spans="1:17" ht="15" customHeight="1" x14ac:dyDescent="0.2">
      <c r="A11" s="10" t="s">
        <v>21</v>
      </c>
      <c r="B11" s="7">
        <v>7</v>
      </c>
      <c r="C11" s="7">
        <v>0</v>
      </c>
      <c r="D11" s="7">
        <v>0</v>
      </c>
      <c r="E11" s="7">
        <v>0</v>
      </c>
      <c r="F11" s="8">
        <v>5.6666999999999996</v>
      </c>
      <c r="G11" s="7">
        <v>6</v>
      </c>
      <c r="H11" s="7">
        <v>2</v>
      </c>
      <c r="I11" s="7">
        <v>2</v>
      </c>
      <c r="J11" s="7">
        <v>2</v>
      </c>
      <c r="K11" s="7">
        <v>4</v>
      </c>
      <c r="L11" s="7">
        <v>1</v>
      </c>
      <c r="M11" s="7">
        <v>0</v>
      </c>
      <c r="N11" s="7">
        <v>0</v>
      </c>
      <c r="O11" s="7">
        <v>1</v>
      </c>
      <c r="P11" s="9">
        <f t="shared" si="0"/>
        <v>3.1764519032240988</v>
      </c>
      <c r="Q11" s="15"/>
    </row>
    <row r="12" spans="1:17" ht="15" customHeight="1" x14ac:dyDescent="0.2">
      <c r="A12" s="10" t="s">
        <v>23</v>
      </c>
      <c r="B12" s="7">
        <v>6</v>
      </c>
      <c r="C12" s="7">
        <v>0</v>
      </c>
      <c r="D12" s="7">
        <v>0</v>
      </c>
      <c r="E12" s="7">
        <v>0</v>
      </c>
      <c r="F12" s="8">
        <v>5.3333000000000004</v>
      </c>
      <c r="G12" s="7">
        <v>6</v>
      </c>
      <c r="H12" s="7">
        <v>4</v>
      </c>
      <c r="I12" s="7">
        <v>4</v>
      </c>
      <c r="J12" s="7">
        <v>2</v>
      </c>
      <c r="K12" s="7">
        <v>5</v>
      </c>
      <c r="L12" s="7">
        <v>1</v>
      </c>
      <c r="M12" s="7">
        <v>0</v>
      </c>
      <c r="N12" s="7">
        <v>0</v>
      </c>
      <c r="O12" s="7">
        <v>0</v>
      </c>
      <c r="P12" s="9">
        <f t="shared" si="0"/>
        <v>6.7500421877636727</v>
      </c>
      <c r="Q12" s="15"/>
    </row>
    <row r="13" spans="1:17" ht="15" customHeight="1" x14ac:dyDescent="0.2">
      <c r="A13" s="16" t="s">
        <v>29</v>
      </c>
      <c r="B13" s="7">
        <v>11</v>
      </c>
      <c r="C13" s="7">
        <v>0</v>
      </c>
      <c r="D13" s="7">
        <v>0</v>
      </c>
      <c r="E13" s="7">
        <v>0</v>
      </c>
      <c r="F13" s="8">
        <v>10.666700000000001</v>
      </c>
      <c r="G13" s="7">
        <v>3</v>
      </c>
      <c r="H13" s="7">
        <v>0</v>
      </c>
      <c r="I13" s="7">
        <v>0</v>
      </c>
      <c r="J13" s="7">
        <v>6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9">
        <f t="shared" si="0"/>
        <v>0</v>
      </c>
      <c r="Q13" s="15"/>
    </row>
    <row r="14" spans="1:17" ht="15" customHeight="1" x14ac:dyDescent="0.2">
      <c r="A14" s="16" t="s">
        <v>30</v>
      </c>
      <c r="B14" s="17">
        <v>1</v>
      </c>
      <c r="C14" s="17">
        <v>1</v>
      </c>
      <c r="D14" s="17">
        <v>0</v>
      </c>
      <c r="E14" s="17">
        <v>0</v>
      </c>
      <c r="F14" s="18">
        <v>5</v>
      </c>
      <c r="G14" s="17">
        <v>6</v>
      </c>
      <c r="H14" s="17">
        <v>2</v>
      </c>
      <c r="I14" s="17">
        <v>2</v>
      </c>
      <c r="J14" s="17">
        <v>2</v>
      </c>
      <c r="K14" s="17">
        <v>5</v>
      </c>
      <c r="L14" s="17">
        <v>2</v>
      </c>
      <c r="M14" s="17">
        <v>1</v>
      </c>
      <c r="N14" s="17">
        <v>0</v>
      </c>
      <c r="O14" s="17">
        <v>0</v>
      </c>
      <c r="P14" s="9">
        <f t="shared" si="0"/>
        <v>3.6</v>
      </c>
      <c r="Q14" s="15"/>
    </row>
    <row r="15" spans="1:17" ht="15" customHeight="1" thickBot="1" x14ac:dyDescent="0.25">
      <c r="A15" s="11" t="s">
        <v>18</v>
      </c>
      <c r="B15" s="12">
        <v>20</v>
      </c>
      <c r="C15" s="12">
        <f>SUM(C3:C14)</f>
        <v>20</v>
      </c>
      <c r="D15" s="12">
        <f t="shared" ref="D15:O15" si="1">SUM(D3:D14)</f>
        <v>1</v>
      </c>
      <c r="E15" s="12">
        <f t="shared" si="1"/>
        <v>1</v>
      </c>
      <c r="F15" s="13">
        <f t="shared" si="1"/>
        <v>190</v>
      </c>
      <c r="G15" s="12">
        <f t="shared" si="1"/>
        <v>159</v>
      </c>
      <c r="H15" s="12">
        <f t="shared" si="1"/>
        <v>70</v>
      </c>
      <c r="I15" s="12">
        <f t="shared" si="1"/>
        <v>66</v>
      </c>
      <c r="J15" s="12">
        <f t="shared" si="1"/>
        <v>59</v>
      </c>
      <c r="K15" s="12">
        <f t="shared" si="1"/>
        <v>176</v>
      </c>
      <c r="L15" s="12">
        <f t="shared" si="1"/>
        <v>19</v>
      </c>
      <c r="M15" s="12">
        <f t="shared" si="1"/>
        <v>12</v>
      </c>
      <c r="N15" s="12">
        <f t="shared" si="1"/>
        <v>8</v>
      </c>
      <c r="O15" s="12">
        <f t="shared" si="1"/>
        <v>6</v>
      </c>
      <c r="P15" s="14">
        <f t="shared" si="0"/>
        <v>3.1263157894736842</v>
      </c>
    </row>
    <row r="16" spans="1:17" ht="15" customHeight="1" x14ac:dyDescent="0.2"/>
    <row r="17" spans="1:17" ht="15" customHeight="1" thickBot="1" x14ac:dyDescent="0.25">
      <c r="A17" t="s">
        <v>32</v>
      </c>
    </row>
    <row r="18" spans="1:17" ht="15" customHeight="1" x14ac:dyDescent="0.2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  <c r="P18" s="4" t="s">
        <v>15</v>
      </c>
    </row>
    <row r="19" spans="1:17" ht="15" customHeight="1" x14ac:dyDescent="0.2">
      <c r="A19" s="6" t="s">
        <v>16</v>
      </c>
      <c r="B19" s="7">
        <f>B3+'Series 1-4'!B18</f>
        <v>8</v>
      </c>
      <c r="C19" s="7">
        <f>C3+'Series 1-4'!C18</f>
        <v>8</v>
      </c>
      <c r="D19" s="7">
        <f>D3+'Series 1-4'!D18</f>
        <v>1</v>
      </c>
      <c r="E19" s="7">
        <f>E3+'Series 1-4'!E18</f>
        <v>1</v>
      </c>
      <c r="F19" s="8">
        <f>F3+'Series 1-4'!F18</f>
        <v>58</v>
      </c>
      <c r="G19" s="7">
        <f>G3+'Series 1-4'!G18</f>
        <v>45</v>
      </c>
      <c r="H19" s="7">
        <f>H3+'Series 1-4'!H18</f>
        <v>15</v>
      </c>
      <c r="I19" s="7">
        <f>I3+'Series 1-4'!I18</f>
        <v>15</v>
      </c>
      <c r="J19" s="7">
        <f>J3+'Series 1-4'!J18</f>
        <v>18</v>
      </c>
      <c r="K19" s="7">
        <f>K3+'Series 1-4'!K18</f>
        <v>76</v>
      </c>
      <c r="L19" s="7">
        <f>L3+'Series 1-4'!L18</f>
        <v>4</v>
      </c>
      <c r="M19" s="7">
        <f>M3+'Series 1-4'!M18</f>
        <v>4</v>
      </c>
      <c r="N19" s="7">
        <f>N3+'Series 1-4'!N18</f>
        <v>2</v>
      </c>
      <c r="O19" s="7">
        <f>O3+'Series 1-4'!O18</f>
        <v>0</v>
      </c>
      <c r="P19" s="9">
        <f>IF(F19=0,0,9*I19/F19)</f>
        <v>2.3275862068965516</v>
      </c>
      <c r="Q19" s="15"/>
    </row>
    <row r="20" spans="1:17" ht="15" customHeight="1" x14ac:dyDescent="0.2">
      <c r="A20" s="6" t="s">
        <v>26</v>
      </c>
      <c r="B20" s="7">
        <f>B4+'Series 1-4'!B19</f>
        <v>8</v>
      </c>
      <c r="C20" s="7">
        <f>C4+'Series 1-4'!C19</f>
        <v>8</v>
      </c>
      <c r="D20" s="7">
        <f>D4+'Series 1-4'!D19</f>
        <v>0</v>
      </c>
      <c r="E20" s="7">
        <f>E4+'Series 1-4'!E19</f>
        <v>0</v>
      </c>
      <c r="F20" s="8">
        <f>F4+'Series 1-4'!F19</f>
        <v>54.666600000000003</v>
      </c>
      <c r="G20" s="7">
        <f>G4+'Series 1-4'!G19</f>
        <v>59</v>
      </c>
      <c r="H20" s="7">
        <f>H4+'Series 1-4'!H19</f>
        <v>37</v>
      </c>
      <c r="I20" s="7">
        <f>I4+'Series 1-4'!I19</f>
        <v>34</v>
      </c>
      <c r="J20" s="7">
        <f>J4+'Series 1-4'!J19</f>
        <v>14</v>
      </c>
      <c r="K20" s="7">
        <f>K4+'Series 1-4'!K19</f>
        <v>51</v>
      </c>
      <c r="L20" s="7">
        <f>L4+'Series 1-4'!L19</f>
        <v>10</v>
      </c>
      <c r="M20" s="7">
        <f>M4+'Series 1-4'!M19</f>
        <v>2</v>
      </c>
      <c r="N20" s="7">
        <f>N4+'Series 1-4'!N19</f>
        <v>3</v>
      </c>
      <c r="O20" s="7">
        <f>O4+'Series 1-4'!O19</f>
        <v>0</v>
      </c>
      <c r="P20" s="9">
        <f t="shared" ref="P20:P31" si="2">IF(F20=0,0,9*I20/F20)</f>
        <v>5.5975678019119535</v>
      </c>
      <c r="Q20" s="15"/>
    </row>
    <row r="21" spans="1:17" ht="15" customHeight="1" x14ac:dyDescent="0.2">
      <c r="A21" s="10" t="s">
        <v>17</v>
      </c>
      <c r="B21" s="7">
        <f>B5+'Series 1-4'!B20</f>
        <v>7</v>
      </c>
      <c r="C21" s="7">
        <f>C5+'Series 1-4'!C20</f>
        <v>7</v>
      </c>
      <c r="D21" s="7">
        <f>D5+'Series 1-4'!D20</f>
        <v>0</v>
      </c>
      <c r="E21" s="7">
        <f>E5+'Series 1-4'!E20</f>
        <v>0</v>
      </c>
      <c r="F21" s="8">
        <f>F5+'Series 1-4'!F20</f>
        <v>42</v>
      </c>
      <c r="G21" s="7">
        <f>G5+'Series 1-4'!G20</f>
        <v>31</v>
      </c>
      <c r="H21" s="7">
        <f>H5+'Series 1-4'!H20</f>
        <v>14</v>
      </c>
      <c r="I21" s="7">
        <f>I5+'Series 1-4'!I20</f>
        <v>14</v>
      </c>
      <c r="J21" s="7">
        <f>J5+'Series 1-4'!J20</f>
        <v>16</v>
      </c>
      <c r="K21" s="7">
        <f>K5+'Series 1-4'!K20</f>
        <v>44</v>
      </c>
      <c r="L21" s="7">
        <f>L5+'Series 1-4'!L20</f>
        <v>5</v>
      </c>
      <c r="M21" s="7">
        <f>M5+'Series 1-4'!M20</f>
        <v>4</v>
      </c>
      <c r="N21" s="7">
        <f>N5+'Series 1-4'!N20</f>
        <v>0</v>
      </c>
      <c r="O21" s="7">
        <f>O5+'Series 1-4'!O20</f>
        <v>0</v>
      </c>
      <c r="P21" s="9">
        <f t="shared" si="2"/>
        <v>3</v>
      </c>
      <c r="Q21" s="15"/>
    </row>
    <row r="22" spans="1:17" ht="15" customHeight="1" x14ac:dyDescent="0.2">
      <c r="A22" s="6" t="s">
        <v>27</v>
      </c>
      <c r="B22" s="7">
        <f>B6+'Series 1-4'!B21</f>
        <v>8</v>
      </c>
      <c r="C22" s="7">
        <f>C6+'Series 1-4'!C21</f>
        <v>8</v>
      </c>
      <c r="D22" s="7">
        <f>D6+'Series 1-4'!D21</f>
        <v>0</v>
      </c>
      <c r="E22" s="7">
        <f>E6+'Series 1-4'!E21</f>
        <v>0</v>
      </c>
      <c r="F22" s="8">
        <f>F6+'Series 1-4'!F21</f>
        <v>54.333300000000001</v>
      </c>
      <c r="G22" s="7">
        <f>G6+'Series 1-4'!G21</f>
        <v>52</v>
      </c>
      <c r="H22" s="7">
        <f>H6+'Series 1-4'!H21</f>
        <v>23</v>
      </c>
      <c r="I22" s="7">
        <f>I6+'Series 1-4'!I21</f>
        <v>21</v>
      </c>
      <c r="J22" s="7">
        <f>J6+'Series 1-4'!J21</f>
        <v>17</v>
      </c>
      <c r="K22" s="7">
        <f>K6+'Series 1-4'!K21</f>
        <v>28</v>
      </c>
      <c r="L22" s="7">
        <f>L6+'Series 1-4'!L21</f>
        <v>6</v>
      </c>
      <c r="M22" s="7">
        <f>M6+'Series 1-4'!M21</f>
        <v>3</v>
      </c>
      <c r="N22" s="7">
        <f>N6+'Series 1-4'!N21</f>
        <v>4</v>
      </c>
      <c r="O22" s="7">
        <f>O6+'Series 1-4'!O21</f>
        <v>0</v>
      </c>
      <c r="P22" s="9">
        <f t="shared" si="2"/>
        <v>3.4785297414292891</v>
      </c>
      <c r="Q22" s="15"/>
    </row>
    <row r="23" spans="1:17" ht="15" customHeight="1" x14ac:dyDescent="0.2">
      <c r="A23" s="6" t="s">
        <v>20</v>
      </c>
      <c r="B23" s="7">
        <f>B7+'Series 1-4'!B22</f>
        <v>8</v>
      </c>
      <c r="C23" s="7">
        <f>C7+'Series 1-4'!C22</f>
        <v>8</v>
      </c>
      <c r="D23" s="7">
        <f>D7+'Series 1-4'!D22</f>
        <v>0</v>
      </c>
      <c r="E23" s="7">
        <f>E7+'Series 1-4'!E22</f>
        <v>0</v>
      </c>
      <c r="F23" s="8">
        <f>F7+'Series 1-4'!F22</f>
        <v>46.666699999999999</v>
      </c>
      <c r="G23" s="7">
        <f>G7+'Series 1-4'!G22</f>
        <v>45</v>
      </c>
      <c r="H23" s="7">
        <f>H7+'Series 1-4'!H22</f>
        <v>30</v>
      </c>
      <c r="I23" s="7">
        <f>I7+'Series 1-4'!I22</f>
        <v>29</v>
      </c>
      <c r="J23" s="7">
        <f>J7+'Series 1-4'!J22</f>
        <v>24</v>
      </c>
      <c r="K23" s="7">
        <f>K7+'Series 1-4'!K22</f>
        <v>36</v>
      </c>
      <c r="L23" s="7">
        <f>L7+'Series 1-4'!L22</f>
        <v>10</v>
      </c>
      <c r="M23" s="7">
        <f>M7+'Series 1-4'!M22</f>
        <v>3</v>
      </c>
      <c r="N23" s="7">
        <f>N7+'Series 1-4'!N22</f>
        <v>5</v>
      </c>
      <c r="O23" s="7">
        <f>O7+'Series 1-4'!O22</f>
        <v>0</v>
      </c>
      <c r="P23" s="9">
        <f t="shared" si="2"/>
        <v>5.5928531479620371</v>
      </c>
      <c r="Q23" s="15"/>
    </row>
    <row r="24" spans="1:17" ht="15" customHeight="1" x14ac:dyDescent="0.2">
      <c r="A24" s="10" t="s">
        <v>19</v>
      </c>
      <c r="B24" s="7">
        <f>B8+'Series 1-4'!B23</f>
        <v>23</v>
      </c>
      <c r="C24" s="7">
        <f>C8+'Series 1-4'!C23</f>
        <v>0</v>
      </c>
      <c r="D24" s="7">
        <f>D8+'Series 1-4'!D23</f>
        <v>0</v>
      </c>
      <c r="E24" s="7">
        <f>E8+'Series 1-4'!E23</f>
        <v>0</v>
      </c>
      <c r="F24" s="8">
        <f>F8+'Series 1-4'!F23</f>
        <v>23.666699999999999</v>
      </c>
      <c r="G24" s="7">
        <f>G8+'Series 1-4'!G23</f>
        <v>15</v>
      </c>
      <c r="H24" s="7">
        <f>H8+'Series 1-4'!H23</f>
        <v>5</v>
      </c>
      <c r="I24" s="7">
        <f>I8+'Series 1-4'!I23</f>
        <v>5</v>
      </c>
      <c r="J24" s="7">
        <f>J8+'Series 1-4'!J23</f>
        <v>5</v>
      </c>
      <c r="K24" s="7">
        <f>K8+'Series 1-4'!K23</f>
        <v>25</v>
      </c>
      <c r="L24" s="7">
        <f>L8+'Series 1-4'!L23</f>
        <v>1</v>
      </c>
      <c r="M24" s="7">
        <f>M8+'Series 1-4'!M23</f>
        <v>2</v>
      </c>
      <c r="N24" s="7">
        <f>N8+'Series 1-4'!N23</f>
        <v>1</v>
      </c>
      <c r="O24" s="7">
        <f>O8+'Series 1-4'!O23</f>
        <v>7</v>
      </c>
      <c r="P24" s="9">
        <f t="shared" si="2"/>
        <v>1.9014057726679259</v>
      </c>
      <c r="Q24" s="15"/>
    </row>
    <row r="25" spans="1:17" ht="15" customHeight="1" x14ac:dyDescent="0.2">
      <c r="A25" s="10" t="s">
        <v>22</v>
      </c>
      <c r="B25" s="7">
        <f>B9+'Series 1-4'!B24</f>
        <v>18</v>
      </c>
      <c r="C25" s="7">
        <f>C9+'Series 1-4'!C24</f>
        <v>0</v>
      </c>
      <c r="D25" s="7">
        <f>D9+'Series 1-4'!D24</f>
        <v>0</v>
      </c>
      <c r="E25" s="7">
        <f>E9+'Series 1-4'!E24</f>
        <v>0</v>
      </c>
      <c r="F25" s="8">
        <f>F9+'Series 1-4'!F24</f>
        <v>29.333300000000001</v>
      </c>
      <c r="G25" s="7">
        <f>G9+'Series 1-4'!G24</f>
        <v>15</v>
      </c>
      <c r="H25" s="7">
        <f>H9+'Series 1-4'!H24</f>
        <v>5</v>
      </c>
      <c r="I25" s="7">
        <f>I9+'Series 1-4'!I24</f>
        <v>5</v>
      </c>
      <c r="J25" s="7">
        <f>J9+'Series 1-4'!J24</f>
        <v>5</v>
      </c>
      <c r="K25" s="7">
        <f>K9+'Series 1-4'!K24</f>
        <v>30</v>
      </c>
      <c r="L25" s="7">
        <f>L9+'Series 1-4'!L24</f>
        <v>2</v>
      </c>
      <c r="M25" s="7">
        <f>M9+'Series 1-4'!M24</f>
        <v>3</v>
      </c>
      <c r="N25" s="7">
        <f>N9+'Series 1-4'!N24</f>
        <v>0</v>
      </c>
      <c r="O25" s="7">
        <f>O9+'Series 1-4'!O24</f>
        <v>4</v>
      </c>
      <c r="P25" s="9">
        <f t="shared" si="2"/>
        <v>1.5340926523780141</v>
      </c>
      <c r="Q25" s="15"/>
    </row>
    <row r="26" spans="1:17" ht="15" customHeight="1" x14ac:dyDescent="0.2">
      <c r="A26" s="6" t="s">
        <v>28</v>
      </c>
      <c r="B26" s="7">
        <f>B10+'Series 1-4'!B25</f>
        <v>14</v>
      </c>
      <c r="C26" s="7">
        <f>C10+'Series 1-4'!C25</f>
        <v>0</v>
      </c>
      <c r="D26" s="7">
        <f>D10+'Series 1-4'!D25</f>
        <v>0</v>
      </c>
      <c r="E26" s="7">
        <f>E10+'Series 1-4'!E25</f>
        <v>0</v>
      </c>
      <c r="F26" s="8">
        <f>F10+'Series 1-4'!F25</f>
        <v>22</v>
      </c>
      <c r="G26" s="7">
        <f>G10+'Series 1-4'!G25</f>
        <v>29</v>
      </c>
      <c r="H26" s="7">
        <f>H10+'Series 1-4'!H25</f>
        <v>20</v>
      </c>
      <c r="I26" s="7">
        <f>I10+'Series 1-4'!I25</f>
        <v>18</v>
      </c>
      <c r="J26" s="7">
        <f>J10+'Series 1-4'!J25</f>
        <v>10</v>
      </c>
      <c r="K26" s="7">
        <f>K10+'Series 1-4'!K25</f>
        <v>23</v>
      </c>
      <c r="L26" s="7">
        <f>L10+'Series 1-4'!L25</f>
        <v>8</v>
      </c>
      <c r="M26" s="7">
        <f>M10+'Series 1-4'!M25</f>
        <v>0</v>
      </c>
      <c r="N26" s="7">
        <f>N10+'Series 1-4'!N25</f>
        <v>1</v>
      </c>
      <c r="O26" s="7">
        <f>O10+'Series 1-4'!O25</f>
        <v>0</v>
      </c>
      <c r="P26" s="9">
        <f t="shared" si="2"/>
        <v>7.3636363636363633</v>
      </c>
      <c r="Q26" s="15"/>
    </row>
    <row r="27" spans="1:17" ht="15" customHeight="1" x14ac:dyDescent="0.2">
      <c r="A27" s="10" t="s">
        <v>21</v>
      </c>
      <c r="B27" s="7">
        <f>B11+'Series 1-4'!B26</f>
        <v>14</v>
      </c>
      <c r="C27" s="7">
        <f>C11+'Series 1-4'!C26</f>
        <v>0</v>
      </c>
      <c r="D27" s="7">
        <f>D11+'Series 1-4'!D26</f>
        <v>0</v>
      </c>
      <c r="E27" s="7">
        <f>E11+'Series 1-4'!E26</f>
        <v>0</v>
      </c>
      <c r="F27" s="8">
        <f>F11+'Series 1-4'!F26</f>
        <v>10.666699999999999</v>
      </c>
      <c r="G27" s="7">
        <f>G11+'Series 1-4'!G26</f>
        <v>9</v>
      </c>
      <c r="H27" s="7">
        <f>H11+'Series 1-4'!H26</f>
        <v>7</v>
      </c>
      <c r="I27" s="7">
        <f>I11+'Series 1-4'!I26</f>
        <v>7</v>
      </c>
      <c r="J27" s="7">
        <f>J11+'Series 1-4'!J26</f>
        <v>7</v>
      </c>
      <c r="K27" s="7">
        <f>K11+'Series 1-4'!K26</f>
        <v>8</v>
      </c>
      <c r="L27" s="7">
        <f>L11+'Series 1-4'!L26</f>
        <v>3</v>
      </c>
      <c r="M27" s="7">
        <f>M11+'Series 1-4'!M26</f>
        <v>0</v>
      </c>
      <c r="N27" s="7">
        <f>N11+'Series 1-4'!N26</f>
        <v>2</v>
      </c>
      <c r="O27" s="7">
        <f>O11+'Series 1-4'!O26</f>
        <v>2</v>
      </c>
      <c r="P27" s="9">
        <f t="shared" si="2"/>
        <v>5.9062315430264292</v>
      </c>
      <c r="Q27" s="15"/>
    </row>
    <row r="28" spans="1:17" ht="15" customHeight="1" x14ac:dyDescent="0.2">
      <c r="A28" s="10" t="s">
        <v>23</v>
      </c>
      <c r="B28" s="7">
        <f>B12+'Series 1-4'!B27</f>
        <v>10</v>
      </c>
      <c r="C28" s="7">
        <f>C12+'Series 1-4'!C27</f>
        <v>0</v>
      </c>
      <c r="D28" s="7">
        <f>D12+'Series 1-4'!D27</f>
        <v>0</v>
      </c>
      <c r="E28" s="7">
        <f>E12+'Series 1-4'!E27</f>
        <v>0</v>
      </c>
      <c r="F28" s="8">
        <f>F12+'Series 1-4'!F27</f>
        <v>9.6666000000000007</v>
      </c>
      <c r="G28" s="7">
        <f>G12+'Series 1-4'!G27</f>
        <v>11</v>
      </c>
      <c r="H28" s="7">
        <f>H12+'Series 1-4'!H27</f>
        <v>8</v>
      </c>
      <c r="I28" s="7">
        <f>I12+'Series 1-4'!I27</f>
        <v>8</v>
      </c>
      <c r="J28" s="7">
        <f>J12+'Series 1-4'!J27</f>
        <v>3</v>
      </c>
      <c r="K28" s="7">
        <f>K12+'Series 1-4'!K27</f>
        <v>7</v>
      </c>
      <c r="L28" s="7">
        <f>L12+'Series 1-4'!L27</f>
        <v>1</v>
      </c>
      <c r="M28" s="7">
        <f>M12+'Series 1-4'!M27</f>
        <v>0</v>
      </c>
      <c r="N28" s="7">
        <f>N12+'Series 1-4'!N27</f>
        <v>0</v>
      </c>
      <c r="O28" s="7">
        <f>O12+'Series 1-4'!O27</f>
        <v>0</v>
      </c>
      <c r="P28" s="9">
        <f t="shared" si="2"/>
        <v>7.4483272298429641</v>
      </c>
      <c r="Q28" s="15"/>
    </row>
    <row r="29" spans="1:17" ht="15" customHeight="1" x14ac:dyDescent="0.2">
      <c r="A29" s="16" t="s">
        <v>29</v>
      </c>
      <c r="B29" s="7">
        <f>B13+'Series 1-4'!B28</f>
        <v>14</v>
      </c>
      <c r="C29" s="7">
        <f>C13+'Series 1-4'!C28</f>
        <v>0</v>
      </c>
      <c r="D29" s="7">
        <f>D13+'Series 1-4'!D28</f>
        <v>0</v>
      </c>
      <c r="E29" s="7">
        <f>E13+'Series 1-4'!E28</f>
        <v>0</v>
      </c>
      <c r="F29" s="8">
        <f>F13+'Series 1-4'!F28</f>
        <v>13.333400000000001</v>
      </c>
      <c r="G29" s="7">
        <f>G13+'Series 1-4'!G28</f>
        <v>6</v>
      </c>
      <c r="H29" s="7">
        <f>H13+'Series 1-4'!H28</f>
        <v>2</v>
      </c>
      <c r="I29" s="7">
        <f>I13+'Series 1-4'!I28</f>
        <v>2</v>
      </c>
      <c r="J29" s="7">
        <f>J13+'Series 1-4'!J28</f>
        <v>9</v>
      </c>
      <c r="K29" s="7">
        <f>K13+'Series 1-4'!K28</f>
        <v>12</v>
      </c>
      <c r="L29" s="7">
        <f>L13+'Series 1-4'!L28</f>
        <v>0</v>
      </c>
      <c r="M29" s="7">
        <f>M13+'Series 1-4'!M28</f>
        <v>0</v>
      </c>
      <c r="N29" s="7">
        <f>N13+'Series 1-4'!N28</f>
        <v>0</v>
      </c>
      <c r="O29" s="7">
        <f>O13+'Series 1-4'!O28</f>
        <v>0</v>
      </c>
      <c r="P29" s="9">
        <f t="shared" si="2"/>
        <v>1.3499932500337497</v>
      </c>
      <c r="Q29" s="15"/>
    </row>
    <row r="30" spans="1:17" ht="15" customHeight="1" x14ac:dyDescent="0.2">
      <c r="A30" s="16" t="s">
        <v>30</v>
      </c>
      <c r="B30" s="17">
        <v>1</v>
      </c>
      <c r="C30" s="17">
        <v>1</v>
      </c>
      <c r="D30" s="17">
        <v>0</v>
      </c>
      <c r="E30" s="17">
        <v>0</v>
      </c>
      <c r="F30" s="18">
        <v>5</v>
      </c>
      <c r="G30" s="17">
        <v>6</v>
      </c>
      <c r="H30" s="17">
        <v>2</v>
      </c>
      <c r="I30" s="17">
        <v>2</v>
      </c>
      <c r="J30" s="17">
        <v>2</v>
      </c>
      <c r="K30" s="17">
        <v>5</v>
      </c>
      <c r="L30" s="17">
        <v>2</v>
      </c>
      <c r="M30" s="17">
        <v>1</v>
      </c>
      <c r="N30" s="17">
        <v>0</v>
      </c>
      <c r="O30" s="17">
        <v>0</v>
      </c>
      <c r="P30" s="9">
        <f t="shared" si="2"/>
        <v>3.6</v>
      </c>
      <c r="Q30" s="15"/>
    </row>
    <row r="31" spans="1:17" ht="15" customHeight="1" thickBot="1" x14ac:dyDescent="0.25">
      <c r="A31" s="11" t="s">
        <v>18</v>
      </c>
      <c r="B31" s="12">
        <v>40</v>
      </c>
      <c r="C31" s="12">
        <f>SUM(C19:C30)</f>
        <v>40</v>
      </c>
      <c r="D31" s="12">
        <f t="shared" ref="D31:O31" si="3">SUM(D19:D30)</f>
        <v>1</v>
      </c>
      <c r="E31" s="12">
        <f t="shared" si="3"/>
        <v>1</v>
      </c>
      <c r="F31" s="13">
        <f t="shared" si="3"/>
        <v>369.33330000000001</v>
      </c>
      <c r="G31" s="12">
        <f t="shared" si="3"/>
        <v>323</v>
      </c>
      <c r="H31" s="12">
        <f t="shared" si="3"/>
        <v>168</v>
      </c>
      <c r="I31" s="12">
        <f t="shared" si="3"/>
        <v>160</v>
      </c>
      <c r="J31" s="12">
        <f t="shared" si="3"/>
        <v>130</v>
      </c>
      <c r="K31" s="12">
        <f t="shared" si="3"/>
        <v>345</v>
      </c>
      <c r="L31" s="12">
        <f t="shared" si="3"/>
        <v>52</v>
      </c>
      <c r="M31" s="12">
        <f t="shared" si="3"/>
        <v>22</v>
      </c>
      <c r="N31" s="12">
        <f t="shared" si="3"/>
        <v>18</v>
      </c>
      <c r="O31" s="12">
        <f t="shared" si="3"/>
        <v>13</v>
      </c>
      <c r="P31" s="14">
        <f t="shared" si="2"/>
        <v>3.8989173193968698</v>
      </c>
    </row>
    <row r="32" spans="1:17" ht="15" customHeight="1" x14ac:dyDescent="0.2"/>
    <row r="33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33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4</v>
      </c>
      <c r="C3" s="7">
        <v>4</v>
      </c>
      <c r="D3" s="7">
        <v>0</v>
      </c>
      <c r="E3" s="7">
        <v>0</v>
      </c>
      <c r="F3" s="8">
        <v>28</v>
      </c>
      <c r="G3" s="7">
        <v>26</v>
      </c>
      <c r="H3" s="7">
        <v>14</v>
      </c>
      <c r="I3" s="7">
        <v>13</v>
      </c>
      <c r="J3" s="7">
        <v>7</v>
      </c>
      <c r="K3" s="7">
        <v>37</v>
      </c>
      <c r="L3" s="7">
        <v>7</v>
      </c>
      <c r="M3" s="7">
        <v>0</v>
      </c>
      <c r="N3" s="7">
        <v>3</v>
      </c>
      <c r="O3" s="7">
        <v>0</v>
      </c>
      <c r="P3" s="9">
        <f>IF(F3=0,0,9*I3/F3)</f>
        <v>4.1785714285714288</v>
      </c>
      <c r="Q3" s="15"/>
    </row>
    <row r="4" spans="1:17" ht="15" customHeight="1" x14ac:dyDescent="0.2">
      <c r="A4" s="6" t="s">
        <v>26</v>
      </c>
      <c r="B4" s="7">
        <v>4</v>
      </c>
      <c r="C4" s="7">
        <v>4</v>
      </c>
      <c r="D4" s="7">
        <v>0</v>
      </c>
      <c r="E4" s="7">
        <v>0</v>
      </c>
      <c r="F4" s="8">
        <v>27.333300000000001</v>
      </c>
      <c r="G4" s="7">
        <v>15</v>
      </c>
      <c r="H4" s="7">
        <v>11</v>
      </c>
      <c r="I4" s="7">
        <v>11</v>
      </c>
      <c r="J4" s="7">
        <v>8</v>
      </c>
      <c r="K4" s="7">
        <v>25</v>
      </c>
      <c r="L4" s="7">
        <v>4</v>
      </c>
      <c r="M4" s="7">
        <v>2</v>
      </c>
      <c r="N4" s="7">
        <v>0</v>
      </c>
      <c r="O4" s="7">
        <v>0</v>
      </c>
      <c r="P4" s="9">
        <f t="shared" ref="P4:P15" si="0">IF(F4=0,0,9*I4/F4)</f>
        <v>3.621955636531264</v>
      </c>
      <c r="Q4" s="15"/>
    </row>
    <row r="5" spans="1:17" ht="15" customHeight="1" x14ac:dyDescent="0.2">
      <c r="A5" s="10" t="s">
        <v>17</v>
      </c>
      <c r="B5" s="7">
        <v>4</v>
      </c>
      <c r="C5" s="7">
        <v>4</v>
      </c>
      <c r="D5" s="7">
        <v>0</v>
      </c>
      <c r="E5" s="7">
        <v>0</v>
      </c>
      <c r="F5" s="8">
        <v>26</v>
      </c>
      <c r="G5" s="7">
        <v>25</v>
      </c>
      <c r="H5" s="7">
        <v>10</v>
      </c>
      <c r="I5" s="7">
        <v>10</v>
      </c>
      <c r="J5" s="7">
        <v>8</v>
      </c>
      <c r="K5" s="7">
        <v>33</v>
      </c>
      <c r="L5" s="7">
        <v>3</v>
      </c>
      <c r="M5" s="7">
        <v>2</v>
      </c>
      <c r="N5" s="7">
        <v>1</v>
      </c>
      <c r="O5" s="7">
        <v>0</v>
      </c>
      <c r="P5" s="9">
        <f t="shared" si="0"/>
        <v>3.4615384615384617</v>
      </c>
      <c r="Q5" s="15"/>
    </row>
    <row r="6" spans="1:17" ht="15" customHeight="1" x14ac:dyDescent="0.2">
      <c r="A6" s="6" t="s">
        <v>27</v>
      </c>
      <c r="B6" s="7">
        <v>4</v>
      </c>
      <c r="C6" s="7">
        <v>4</v>
      </c>
      <c r="D6" s="7">
        <v>0</v>
      </c>
      <c r="E6" s="7">
        <v>0</v>
      </c>
      <c r="F6" s="8">
        <v>21</v>
      </c>
      <c r="G6" s="7">
        <v>33</v>
      </c>
      <c r="H6" s="7">
        <v>21</v>
      </c>
      <c r="I6" s="7">
        <v>21</v>
      </c>
      <c r="J6" s="7">
        <v>7</v>
      </c>
      <c r="K6" s="7">
        <v>17</v>
      </c>
      <c r="L6" s="7">
        <v>5</v>
      </c>
      <c r="M6" s="7">
        <v>1</v>
      </c>
      <c r="N6" s="7">
        <v>2</v>
      </c>
      <c r="O6" s="7">
        <v>0</v>
      </c>
      <c r="P6" s="9">
        <f t="shared" si="0"/>
        <v>9</v>
      </c>
      <c r="Q6" s="15"/>
    </row>
    <row r="7" spans="1:17" ht="15" customHeight="1" x14ac:dyDescent="0.2">
      <c r="A7" s="6" t="s">
        <v>20</v>
      </c>
      <c r="B7" s="7">
        <v>4</v>
      </c>
      <c r="C7" s="7">
        <v>4</v>
      </c>
      <c r="D7" s="7">
        <v>0</v>
      </c>
      <c r="E7" s="7">
        <v>0</v>
      </c>
      <c r="F7" s="8">
        <v>22.333300000000001</v>
      </c>
      <c r="G7" s="7">
        <v>15</v>
      </c>
      <c r="H7" s="7">
        <v>9</v>
      </c>
      <c r="I7" s="7">
        <v>9</v>
      </c>
      <c r="J7" s="7">
        <v>10</v>
      </c>
      <c r="K7" s="7">
        <v>19</v>
      </c>
      <c r="L7" s="7">
        <v>6</v>
      </c>
      <c r="M7" s="7">
        <v>2</v>
      </c>
      <c r="N7" s="7">
        <v>1</v>
      </c>
      <c r="O7" s="7">
        <v>0</v>
      </c>
      <c r="P7" s="9">
        <f t="shared" si="0"/>
        <v>3.6268710848822159</v>
      </c>
      <c r="Q7" s="15"/>
    </row>
    <row r="8" spans="1:17" ht="15" customHeight="1" x14ac:dyDescent="0.2">
      <c r="A8" s="10" t="s">
        <v>19</v>
      </c>
      <c r="B8" s="7">
        <v>8</v>
      </c>
      <c r="C8" s="7">
        <v>0</v>
      </c>
      <c r="D8" s="7">
        <v>0</v>
      </c>
      <c r="E8" s="7">
        <v>0</v>
      </c>
      <c r="F8" s="8">
        <v>7.3333000000000004</v>
      </c>
      <c r="G8" s="7">
        <v>11</v>
      </c>
      <c r="H8" s="7">
        <v>6</v>
      </c>
      <c r="I8" s="7">
        <v>6</v>
      </c>
      <c r="J8" s="7">
        <v>1</v>
      </c>
      <c r="K8" s="7">
        <v>10</v>
      </c>
      <c r="L8" s="7">
        <v>0</v>
      </c>
      <c r="M8" s="7">
        <v>0</v>
      </c>
      <c r="N8" s="7">
        <v>0</v>
      </c>
      <c r="O8" s="7">
        <v>2</v>
      </c>
      <c r="P8" s="9">
        <f t="shared" si="0"/>
        <v>7.3636698348628853</v>
      </c>
      <c r="Q8" s="15"/>
    </row>
    <row r="9" spans="1:17" ht="15" customHeight="1" x14ac:dyDescent="0.2">
      <c r="A9" s="10" t="s">
        <v>22</v>
      </c>
      <c r="B9" s="7">
        <v>9</v>
      </c>
      <c r="C9" s="7">
        <v>0</v>
      </c>
      <c r="D9" s="7">
        <v>0</v>
      </c>
      <c r="E9" s="7">
        <v>0</v>
      </c>
      <c r="F9" s="8">
        <v>14.333299999999999</v>
      </c>
      <c r="G9" s="7">
        <v>11</v>
      </c>
      <c r="H9" s="7">
        <v>4</v>
      </c>
      <c r="I9" s="7">
        <v>4</v>
      </c>
      <c r="J9" s="7">
        <v>5</v>
      </c>
      <c r="K9" s="7">
        <v>19</v>
      </c>
      <c r="L9" s="7">
        <v>2</v>
      </c>
      <c r="M9" s="7">
        <v>1</v>
      </c>
      <c r="N9" s="7">
        <v>2</v>
      </c>
      <c r="O9" s="7">
        <v>1</v>
      </c>
      <c r="P9" s="9">
        <f t="shared" si="0"/>
        <v>2.5116337479854605</v>
      </c>
      <c r="Q9" s="15"/>
    </row>
    <row r="10" spans="1:17" ht="15" customHeight="1" x14ac:dyDescent="0.2">
      <c r="A10" s="6" t="s">
        <v>28</v>
      </c>
      <c r="B10" s="7">
        <v>6</v>
      </c>
      <c r="C10" s="7">
        <v>0</v>
      </c>
      <c r="D10" s="7">
        <v>0</v>
      </c>
      <c r="E10" s="7">
        <v>0</v>
      </c>
      <c r="F10" s="8">
        <v>11.666700000000001</v>
      </c>
      <c r="G10" s="7">
        <v>14</v>
      </c>
      <c r="H10" s="7">
        <v>7</v>
      </c>
      <c r="I10" s="7">
        <v>6</v>
      </c>
      <c r="J10" s="7">
        <v>6</v>
      </c>
      <c r="K10" s="7">
        <v>10</v>
      </c>
      <c r="L10" s="7">
        <v>3</v>
      </c>
      <c r="M10" s="7">
        <v>0</v>
      </c>
      <c r="N10" s="7">
        <v>1</v>
      </c>
      <c r="O10" s="7">
        <v>0</v>
      </c>
      <c r="P10" s="9">
        <f t="shared" si="0"/>
        <v>4.6285582041194164</v>
      </c>
      <c r="Q10" s="15"/>
    </row>
    <row r="11" spans="1:17" ht="15" customHeight="1" x14ac:dyDescent="0.2">
      <c r="A11" s="10" t="s">
        <v>21</v>
      </c>
      <c r="B11" s="7">
        <v>7</v>
      </c>
      <c r="C11" s="7">
        <v>0</v>
      </c>
      <c r="D11" s="7">
        <v>0</v>
      </c>
      <c r="E11" s="7">
        <v>0</v>
      </c>
      <c r="F11" s="8">
        <v>7.6666999999999996</v>
      </c>
      <c r="G11" s="7">
        <v>2</v>
      </c>
      <c r="H11" s="7">
        <v>3</v>
      </c>
      <c r="I11" s="7">
        <v>3</v>
      </c>
      <c r="J11" s="7">
        <v>6</v>
      </c>
      <c r="K11" s="7">
        <v>8</v>
      </c>
      <c r="L11" s="7">
        <v>1</v>
      </c>
      <c r="M11" s="7">
        <v>0</v>
      </c>
      <c r="N11" s="7">
        <v>0</v>
      </c>
      <c r="O11" s="7">
        <v>0</v>
      </c>
      <c r="P11" s="9">
        <f t="shared" si="0"/>
        <v>3.5217238185920934</v>
      </c>
      <c r="Q11" s="15"/>
    </row>
    <row r="12" spans="1:17" ht="15" customHeight="1" x14ac:dyDescent="0.2">
      <c r="A12" s="10" t="s">
        <v>23</v>
      </c>
      <c r="B12" s="7">
        <v>10</v>
      </c>
      <c r="C12" s="7">
        <v>0</v>
      </c>
      <c r="D12" s="7">
        <v>0</v>
      </c>
      <c r="E12" s="7">
        <v>0</v>
      </c>
      <c r="F12" s="8">
        <v>7.3333000000000004</v>
      </c>
      <c r="G12" s="7">
        <v>7</v>
      </c>
      <c r="H12" s="7">
        <v>1</v>
      </c>
      <c r="I12" s="7">
        <v>1</v>
      </c>
      <c r="J12" s="7">
        <v>2</v>
      </c>
      <c r="K12" s="7">
        <v>8</v>
      </c>
      <c r="L12" s="7">
        <v>0</v>
      </c>
      <c r="M12" s="7">
        <v>1</v>
      </c>
      <c r="N12" s="7">
        <v>0</v>
      </c>
      <c r="O12" s="7">
        <v>0</v>
      </c>
      <c r="P12" s="9">
        <f t="shared" si="0"/>
        <v>1.2272783058104808</v>
      </c>
      <c r="Q12" s="15"/>
    </row>
    <row r="13" spans="1:17" ht="15" customHeight="1" x14ac:dyDescent="0.2">
      <c r="A13" s="16" t="s">
        <v>29</v>
      </c>
      <c r="B13" s="7">
        <v>12</v>
      </c>
      <c r="C13" s="7">
        <v>0</v>
      </c>
      <c r="D13" s="7">
        <v>0</v>
      </c>
      <c r="E13" s="7">
        <v>0</v>
      </c>
      <c r="F13" s="8">
        <v>11.666700000000001</v>
      </c>
      <c r="G13" s="7">
        <v>9</v>
      </c>
      <c r="H13" s="7">
        <v>5</v>
      </c>
      <c r="I13" s="7">
        <v>5</v>
      </c>
      <c r="J13" s="7">
        <v>8</v>
      </c>
      <c r="K13" s="7">
        <v>21</v>
      </c>
      <c r="L13" s="7">
        <v>0</v>
      </c>
      <c r="M13" s="7">
        <v>0</v>
      </c>
      <c r="N13" s="7">
        <v>1</v>
      </c>
      <c r="O13" s="7">
        <v>0</v>
      </c>
      <c r="P13" s="9">
        <f t="shared" si="0"/>
        <v>3.8571318367661807</v>
      </c>
      <c r="Q13" s="15"/>
    </row>
    <row r="14" spans="1:17" ht="15" customHeight="1" x14ac:dyDescent="0.2">
      <c r="A14" s="16" t="s">
        <v>30</v>
      </c>
      <c r="B14" s="17">
        <v>0</v>
      </c>
      <c r="C14" s="17">
        <v>0</v>
      </c>
      <c r="D14" s="17">
        <v>0</v>
      </c>
      <c r="E14" s="17">
        <v>0</v>
      </c>
      <c r="F14" s="1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9">
        <f t="shared" si="0"/>
        <v>0</v>
      </c>
      <c r="Q14" s="15"/>
    </row>
    <row r="15" spans="1:17" ht="15" customHeight="1" thickBot="1" x14ac:dyDescent="0.25">
      <c r="A15" s="11" t="s">
        <v>18</v>
      </c>
      <c r="B15" s="12">
        <v>20</v>
      </c>
      <c r="C15" s="12">
        <f>SUM(C3:C14)</f>
        <v>20</v>
      </c>
      <c r="D15" s="12">
        <f t="shared" ref="D15:O15" si="1">SUM(D3:D14)</f>
        <v>0</v>
      </c>
      <c r="E15" s="12">
        <f t="shared" si="1"/>
        <v>0</v>
      </c>
      <c r="F15" s="13">
        <f t="shared" si="1"/>
        <v>184.66660000000002</v>
      </c>
      <c r="G15" s="12">
        <f t="shared" si="1"/>
        <v>168</v>
      </c>
      <c r="H15" s="12">
        <f t="shared" si="1"/>
        <v>91</v>
      </c>
      <c r="I15" s="12">
        <f t="shared" si="1"/>
        <v>89</v>
      </c>
      <c r="J15" s="12">
        <f t="shared" si="1"/>
        <v>68</v>
      </c>
      <c r="K15" s="12">
        <f t="shared" si="1"/>
        <v>207</v>
      </c>
      <c r="L15" s="12">
        <f t="shared" si="1"/>
        <v>31</v>
      </c>
      <c r="M15" s="12">
        <f t="shared" si="1"/>
        <v>9</v>
      </c>
      <c r="N15" s="12">
        <f t="shared" si="1"/>
        <v>11</v>
      </c>
      <c r="O15" s="12">
        <f t="shared" si="1"/>
        <v>3</v>
      </c>
      <c r="P15" s="14">
        <f t="shared" si="0"/>
        <v>4.3375466922551231</v>
      </c>
    </row>
    <row r="16" spans="1:17" ht="15" customHeight="1" x14ac:dyDescent="0.2"/>
    <row r="17" spans="1:17" ht="15" customHeight="1" thickBot="1" x14ac:dyDescent="0.25">
      <c r="A17" t="s">
        <v>34</v>
      </c>
    </row>
    <row r="18" spans="1:17" ht="15" customHeight="1" x14ac:dyDescent="0.2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  <c r="P18" s="4" t="s">
        <v>15</v>
      </c>
    </row>
    <row r="19" spans="1:17" ht="15" customHeight="1" x14ac:dyDescent="0.2">
      <c r="A19" s="6" t="s">
        <v>16</v>
      </c>
      <c r="B19" s="7">
        <f>B3+'Series 5-8'!B19</f>
        <v>12</v>
      </c>
      <c r="C19" s="7">
        <f>C3+'Series 5-8'!C19</f>
        <v>12</v>
      </c>
      <c r="D19" s="7">
        <f>D3+'Series 5-8'!D19</f>
        <v>1</v>
      </c>
      <c r="E19" s="7">
        <f>E3+'Series 5-8'!E19</f>
        <v>1</v>
      </c>
      <c r="F19" s="8">
        <f>F3+'Series 5-8'!F19</f>
        <v>86</v>
      </c>
      <c r="G19" s="7">
        <f>G3+'Series 5-8'!G19</f>
        <v>71</v>
      </c>
      <c r="H19" s="7">
        <f>H3+'Series 5-8'!H19</f>
        <v>29</v>
      </c>
      <c r="I19" s="7">
        <f>I3+'Series 5-8'!I19</f>
        <v>28</v>
      </c>
      <c r="J19" s="7">
        <f>J3+'Series 5-8'!J19</f>
        <v>25</v>
      </c>
      <c r="K19" s="7">
        <f>K3+'Series 5-8'!K19</f>
        <v>113</v>
      </c>
      <c r="L19" s="7">
        <f>L3+'Series 5-8'!L19</f>
        <v>11</v>
      </c>
      <c r="M19" s="7">
        <f>M3+'Series 5-8'!M19</f>
        <v>4</v>
      </c>
      <c r="N19" s="7">
        <f>N3+'Series 5-8'!N19</f>
        <v>5</v>
      </c>
      <c r="O19" s="7">
        <f>O3+'Series 5-8'!O19</f>
        <v>0</v>
      </c>
      <c r="P19" s="9">
        <f>IF(F19=0,0,9*I19/F19)</f>
        <v>2.9302325581395348</v>
      </c>
      <c r="Q19" s="15"/>
    </row>
    <row r="20" spans="1:17" ht="15" customHeight="1" x14ac:dyDescent="0.2">
      <c r="A20" s="6" t="s">
        <v>26</v>
      </c>
      <c r="B20" s="7">
        <f>B4+'Series 5-8'!B20</f>
        <v>12</v>
      </c>
      <c r="C20" s="7">
        <f>C4+'Series 5-8'!C20</f>
        <v>12</v>
      </c>
      <c r="D20" s="7">
        <f>D4+'Series 5-8'!D20</f>
        <v>0</v>
      </c>
      <c r="E20" s="7">
        <f>E4+'Series 5-8'!E20</f>
        <v>0</v>
      </c>
      <c r="F20" s="8">
        <f>F4+'Series 5-8'!F20</f>
        <v>81.999899999999997</v>
      </c>
      <c r="G20" s="7">
        <f>G4+'Series 5-8'!G20</f>
        <v>74</v>
      </c>
      <c r="H20" s="7">
        <f>H4+'Series 5-8'!H20</f>
        <v>48</v>
      </c>
      <c r="I20" s="7">
        <f>I4+'Series 5-8'!I20</f>
        <v>45</v>
      </c>
      <c r="J20" s="7">
        <f>J4+'Series 5-8'!J20</f>
        <v>22</v>
      </c>
      <c r="K20" s="7">
        <f>K4+'Series 5-8'!K20</f>
        <v>76</v>
      </c>
      <c r="L20" s="7">
        <f>L4+'Series 5-8'!L20</f>
        <v>14</v>
      </c>
      <c r="M20" s="7">
        <f>M4+'Series 5-8'!M20</f>
        <v>4</v>
      </c>
      <c r="N20" s="7">
        <f>N4+'Series 5-8'!N20</f>
        <v>3</v>
      </c>
      <c r="O20" s="7">
        <f>O4+'Series 5-8'!O20</f>
        <v>0</v>
      </c>
      <c r="P20" s="9">
        <f t="shared" ref="P20:P31" si="2">IF(F20=0,0,9*I20/F20)</f>
        <v>4.9390304134517242</v>
      </c>
      <c r="Q20" s="15"/>
    </row>
    <row r="21" spans="1:17" ht="15" customHeight="1" x14ac:dyDescent="0.2">
      <c r="A21" s="10" t="s">
        <v>17</v>
      </c>
      <c r="B21" s="7">
        <f>B5+'Series 5-8'!B21</f>
        <v>11</v>
      </c>
      <c r="C21" s="7">
        <f>C5+'Series 5-8'!C21</f>
        <v>11</v>
      </c>
      <c r="D21" s="7">
        <f>D5+'Series 5-8'!D21</f>
        <v>0</v>
      </c>
      <c r="E21" s="7">
        <f>E5+'Series 5-8'!E21</f>
        <v>0</v>
      </c>
      <c r="F21" s="8">
        <f>F5+'Series 5-8'!F21</f>
        <v>68</v>
      </c>
      <c r="G21" s="7">
        <f>G5+'Series 5-8'!G21</f>
        <v>56</v>
      </c>
      <c r="H21" s="7">
        <f>H5+'Series 5-8'!H21</f>
        <v>24</v>
      </c>
      <c r="I21" s="7">
        <f>I5+'Series 5-8'!I21</f>
        <v>24</v>
      </c>
      <c r="J21" s="7">
        <f>J5+'Series 5-8'!J21</f>
        <v>24</v>
      </c>
      <c r="K21" s="7">
        <f>K5+'Series 5-8'!K21</f>
        <v>77</v>
      </c>
      <c r="L21" s="7">
        <f>L5+'Series 5-8'!L21</f>
        <v>8</v>
      </c>
      <c r="M21" s="7">
        <f>M5+'Series 5-8'!M21</f>
        <v>6</v>
      </c>
      <c r="N21" s="7">
        <f>N5+'Series 5-8'!N21</f>
        <v>1</v>
      </c>
      <c r="O21" s="7">
        <f>O5+'Series 5-8'!O21</f>
        <v>0</v>
      </c>
      <c r="P21" s="9">
        <f t="shared" si="2"/>
        <v>3.1764705882352939</v>
      </c>
      <c r="Q21" s="15"/>
    </row>
    <row r="22" spans="1:17" ht="15" customHeight="1" x14ac:dyDescent="0.2">
      <c r="A22" s="6" t="s">
        <v>27</v>
      </c>
      <c r="B22" s="7">
        <f>B6+'Series 5-8'!B22</f>
        <v>12</v>
      </c>
      <c r="C22" s="7">
        <f>C6+'Series 5-8'!C22</f>
        <v>12</v>
      </c>
      <c r="D22" s="7">
        <f>D6+'Series 5-8'!D22</f>
        <v>0</v>
      </c>
      <c r="E22" s="7">
        <f>E6+'Series 5-8'!E22</f>
        <v>0</v>
      </c>
      <c r="F22" s="8">
        <f>F6+'Series 5-8'!F22</f>
        <v>75.333300000000008</v>
      </c>
      <c r="G22" s="7">
        <f>G6+'Series 5-8'!G22</f>
        <v>85</v>
      </c>
      <c r="H22" s="7">
        <f>H6+'Series 5-8'!H22</f>
        <v>44</v>
      </c>
      <c r="I22" s="7">
        <f>I6+'Series 5-8'!I22</f>
        <v>42</v>
      </c>
      <c r="J22" s="7">
        <f>J6+'Series 5-8'!J22</f>
        <v>24</v>
      </c>
      <c r="K22" s="7">
        <f>K6+'Series 5-8'!K22</f>
        <v>45</v>
      </c>
      <c r="L22" s="7">
        <f>L6+'Series 5-8'!L22</f>
        <v>11</v>
      </c>
      <c r="M22" s="7">
        <f>M6+'Series 5-8'!M22</f>
        <v>4</v>
      </c>
      <c r="N22" s="7">
        <f>N6+'Series 5-8'!N22</f>
        <v>6</v>
      </c>
      <c r="O22" s="7">
        <f>O6+'Series 5-8'!O22</f>
        <v>0</v>
      </c>
      <c r="P22" s="9">
        <f t="shared" si="2"/>
        <v>5.0177013352660769</v>
      </c>
      <c r="Q22" s="15"/>
    </row>
    <row r="23" spans="1:17" ht="15" customHeight="1" x14ac:dyDescent="0.2">
      <c r="A23" s="6" t="s">
        <v>20</v>
      </c>
      <c r="B23" s="7">
        <f>B7+'Series 5-8'!B23</f>
        <v>12</v>
      </c>
      <c r="C23" s="7">
        <f>C7+'Series 5-8'!C23</f>
        <v>12</v>
      </c>
      <c r="D23" s="7">
        <f>D7+'Series 5-8'!D23</f>
        <v>0</v>
      </c>
      <c r="E23" s="7">
        <f>E7+'Series 5-8'!E23</f>
        <v>0</v>
      </c>
      <c r="F23" s="8">
        <f>F7+'Series 5-8'!F23</f>
        <v>69</v>
      </c>
      <c r="G23" s="7">
        <f>G7+'Series 5-8'!G23</f>
        <v>60</v>
      </c>
      <c r="H23" s="7">
        <f>H7+'Series 5-8'!H23</f>
        <v>39</v>
      </c>
      <c r="I23" s="7">
        <f>I7+'Series 5-8'!I23</f>
        <v>38</v>
      </c>
      <c r="J23" s="7">
        <f>J7+'Series 5-8'!J23</f>
        <v>34</v>
      </c>
      <c r="K23" s="7">
        <f>K7+'Series 5-8'!K23</f>
        <v>55</v>
      </c>
      <c r="L23" s="7">
        <f>L7+'Series 5-8'!L23</f>
        <v>16</v>
      </c>
      <c r="M23" s="7">
        <f>M7+'Series 5-8'!M23</f>
        <v>5</v>
      </c>
      <c r="N23" s="7">
        <f>N7+'Series 5-8'!N23</f>
        <v>6</v>
      </c>
      <c r="O23" s="7">
        <f>O7+'Series 5-8'!O23</f>
        <v>0</v>
      </c>
      <c r="P23" s="9">
        <f t="shared" si="2"/>
        <v>4.9565217391304346</v>
      </c>
      <c r="Q23" s="15"/>
    </row>
    <row r="24" spans="1:17" ht="15" customHeight="1" x14ac:dyDescent="0.2">
      <c r="A24" s="10" t="s">
        <v>19</v>
      </c>
      <c r="B24" s="7">
        <f>B8+'Series 5-8'!B24</f>
        <v>31</v>
      </c>
      <c r="C24" s="7">
        <f>C8+'Series 5-8'!C24</f>
        <v>0</v>
      </c>
      <c r="D24" s="7">
        <f>D8+'Series 5-8'!D24</f>
        <v>0</v>
      </c>
      <c r="E24" s="7">
        <f>E8+'Series 5-8'!E24</f>
        <v>0</v>
      </c>
      <c r="F24" s="8">
        <f>F8+'Series 5-8'!F24</f>
        <v>31</v>
      </c>
      <c r="G24" s="7">
        <f>G8+'Series 5-8'!G24</f>
        <v>26</v>
      </c>
      <c r="H24" s="7">
        <f>H8+'Series 5-8'!H24</f>
        <v>11</v>
      </c>
      <c r="I24" s="7">
        <f>I8+'Series 5-8'!I24</f>
        <v>11</v>
      </c>
      <c r="J24" s="7">
        <f>J8+'Series 5-8'!J24</f>
        <v>6</v>
      </c>
      <c r="K24" s="7">
        <f>K8+'Series 5-8'!K24</f>
        <v>35</v>
      </c>
      <c r="L24" s="7">
        <f>L8+'Series 5-8'!L24</f>
        <v>1</v>
      </c>
      <c r="M24" s="7">
        <f>M8+'Series 5-8'!M24</f>
        <v>2</v>
      </c>
      <c r="N24" s="7">
        <f>N8+'Series 5-8'!N24</f>
        <v>1</v>
      </c>
      <c r="O24" s="7">
        <f>O8+'Series 5-8'!O24</f>
        <v>9</v>
      </c>
      <c r="P24" s="9">
        <f t="shared" si="2"/>
        <v>3.193548387096774</v>
      </c>
      <c r="Q24" s="15"/>
    </row>
    <row r="25" spans="1:17" ht="15" customHeight="1" x14ac:dyDescent="0.2">
      <c r="A25" s="10" t="s">
        <v>22</v>
      </c>
      <c r="B25" s="7">
        <f>B9+'Series 5-8'!B25</f>
        <v>27</v>
      </c>
      <c r="C25" s="7">
        <f>C9+'Series 5-8'!C25</f>
        <v>0</v>
      </c>
      <c r="D25" s="7">
        <f>D9+'Series 5-8'!D25</f>
        <v>0</v>
      </c>
      <c r="E25" s="7">
        <f>E9+'Series 5-8'!E25</f>
        <v>0</v>
      </c>
      <c r="F25" s="8">
        <f>F9+'Series 5-8'!F25</f>
        <v>43.666600000000003</v>
      </c>
      <c r="G25" s="7">
        <f>G9+'Series 5-8'!G25</f>
        <v>26</v>
      </c>
      <c r="H25" s="7">
        <f>H9+'Series 5-8'!H25</f>
        <v>9</v>
      </c>
      <c r="I25" s="7">
        <f>I9+'Series 5-8'!I25</f>
        <v>9</v>
      </c>
      <c r="J25" s="7">
        <f>J9+'Series 5-8'!J25</f>
        <v>10</v>
      </c>
      <c r="K25" s="7">
        <f>K9+'Series 5-8'!K25</f>
        <v>49</v>
      </c>
      <c r="L25" s="7">
        <f>L9+'Series 5-8'!L25</f>
        <v>4</v>
      </c>
      <c r="M25" s="7">
        <f>M9+'Series 5-8'!M25</f>
        <v>4</v>
      </c>
      <c r="N25" s="7">
        <f>N9+'Series 5-8'!N25</f>
        <v>2</v>
      </c>
      <c r="O25" s="7">
        <f>O9+'Series 5-8'!O25</f>
        <v>5</v>
      </c>
      <c r="P25" s="9">
        <f t="shared" si="2"/>
        <v>1.8549646640681894</v>
      </c>
      <c r="Q25" s="15"/>
    </row>
    <row r="26" spans="1:17" ht="15" customHeight="1" x14ac:dyDescent="0.2">
      <c r="A26" s="6" t="s">
        <v>28</v>
      </c>
      <c r="B26" s="7">
        <f>B10+'Series 5-8'!B26</f>
        <v>20</v>
      </c>
      <c r="C26" s="7">
        <f>C10+'Series 5-8'!C26</f>
        <v>0</v>
      </c>
      <c r="D26" s="7">
        <f>D10+'Series 5-8'!D26</f>
        <v>0</v>
      </c>
      <c r="E26" s="7">
        <f>E10+'Series 5-8'!E26</f>
        <v>0</v>
      </c>
      <c r="F26" s="8">
        <f>F10+'Series 5-8'!F26</f>
        <v>33.666699999999999</v>
      </c>
      <c r="G26" s="7">
        <f>G10+'Series 5-8'!G26</f>
        <v>43</v>
      </c>
      <c r="H26" s="7">
        <f>H10+'Series 5-8'!H26</f>
        <v>27</v>
      </c>
      <c r="I26" s="7">
        <f>I10+'Series 5-8'!I26</f>
        <v>24</v>
      </c>
      <c r="J26" s="7">
        <f>J10+'Series 5-8'!J26</f>
        <v>16</v>
      </c>
      <c r="K26" s="7">
        <f>K10+'Series 5-8'!K26</f>
        <v>33</v>
      </c>
      <c r="L26" s="7">
        <f>L10+'Series 5-8'!L26</f>
        <v>11</v>
      </c>
      <c r="M26" s="7">
        <f>M10+'Series 5-8'!M26</f>
        <v>0</v>
      </c>
      <c r="N26" s="7">
        <f>N10+'Series 5-8'!N26</f>
        <v>2</v>
      </c>
      <c r="O26" s="7">
        <f>O10+'Series 5-8'!O26</f>
        <v>0</v>
      </c>
      <c r="P26" s="9">
        <f t="shared" si="2"/>
        <v>6.4158352318463052</v>
      </c>
      <c r="Q26" s="15"/>
    </row>
    <row r="27" spans="1:17" ht="15" customHeight="1" x14ac:dyDescent="0.2">
      <c r="A27" s="10" t="s">
        <v>21</v>
      </c>
      <c r="B27" s="7">
        <f>B11+'Series 5-8'!B27</f>
        <v>21</v>
      </c>
      <c r="C27" s="7">
        <f>C11+'Series 5-8'!C27</f>
        <v>0</v>
      </c>
      <c r="D27" s="7">
        <f>D11+'Series 5-8'!D27</f>
        <v>0</v>
      </c>
      <c r="E27" s="7">
        <f>E11+'Series 5-8'!E27</f>
        <v>0</v>
      </c>
      <c r="F27" s="8">
        <f>F11+'Series 5-8'!F27</f>
        <v>18.333399999999997</v>
      </c>
      <c r="G27" s="7">
        <f>G11+'Series 5-8'!G27</f>
        <v>11</v>
      </c>
      <c r="H27" s="7">
        <f>H11+'Series 5-8'!H27</f>
        <v>10</v>
      </c>
      <c r="I27" s="7">
        <f>I11+'Series 5-8'!I27</f>
        <v>10</v>
      </c>
      <c r="J27" s="7">
        <f>J11+'Series 5-8'!J27</f>
        <v>13</v>
      </c>
      <c r="K27" s="7">
        <f>K11+'Series 5-8'!K27</f>
        <v>16</v>
      </c>
      <c r="L27" s="7">
        <f>L11+'Series 5-8'!L27</f>
        <v>4</v>
      </c>
      <c r="M27" s="7">
        <f>M11+'Series 5-8'!M27</f>
        <v>0</v>
      </c>
      <c r="N27" s="7">
        <f>N11+'Series 5-8'!N27</f>
        <v>2</v>
      </c>
      <c r="O27" s="7">
        <f>O11+'Series 5-8'!O27</f>
        <v>2</v>
      </c>
      <c r="P27" s="9">
        <f t="shared" si="2"/>
        <v>4.9090730579161539</v>
      </c>
      <c r="Q27" s="15"/>
    </row>
    <row r="28" spans="1:17" ht="15" customHeight="1" x14ac:dyDescent="0.2">
      <c r="A28" s="10" t="s">
        <v>23</v>
      </c>
      <c r="B28" s="7">
        <f>B12+'Series 5-8'!B28</f>
        <v>20</v>
      </c>
      <c r="C28" s="7">
        <f>C12+'Series 5-8'!C28</f>
        <v>0</v>
      </c>
      <c r="D28" s="7">
        <f>D12+'Series 5-8'!D28</f>
        <v>0</v>
      </c>
      <c r="E28" s="7">
        <f>E12+'Series 5-8'!E28</f>
        <v>0</v>
      </c>
      <c r="F28" s="8">
        <f>F12+'Series 5-8'!F28</f>
        <v>16.9999</v>
      </c>
      <c r="G28" s="7">
        <f>G12+'Series 5-8'!G28</f>
        <v>18</v>
      </c>
      <c r="H28" s="7">
        <f>H12+'Series 5-8'!H28</f>
        <v>9</v>
      </c>
      <c r="I28" s="7">
        <f>I12+'Series 5-8'!I28</f>
        <v>9</v>
      </c>
      <c r="J28" s="7">
        <f>J12+'Series 5-8'!J28</f>
        <v>5</v>
      </c>
      <c r="K28" s="7">
        <f>K12+'Series 5-8'!K28</f>
        <v>15</v>
      </c>
      <c r="L28" s="7">
        <f>L12+'Series 5-8'!L28</f>
        <v>1</v>
      </c>
      <c r="M28" s="7">
        <f>M12+'Series 5-8'!M28</f>
        <v>1</v>
      </c>
      <c r="N28" s="7">
        <f>N12+'Series 5-8'!N28</f>
        <v>0</v>
      </c>
      <c r="O28" s="7">
        <f>O12+'Series 5-8'!O28</f>
        <v>0</v>
      </c>
      <c r="P28" s="9">
        <f t="shared" si="2"/>
        <v>4.7647339101994719</v>
      </c>
      <c r="Q28" s="15"/>
    </row>
    <row r="29" spans="1:17" ht="15" customHeight="1" x14ac:dyDescent="0.2">
      <c r="A29" s="16" t="s">
        <v>29</v>
      </c>
      <c r="B29" s="7">
        <f>B13+'Series 5-8'!B29</f>
        <v>26</v>
      </c>
      <c r="C29" s="7">
        <f>C13+'Series 5-8'!C29</f>
        <v>0</v>
      </c>
      <c r="D29" s="7">
        <f>D13+'Series 5-8'!D29</f>
        <v>0</v>
      </c>
      <c r="E29" s="7">
        <f>E13+'Series 5-8'!E29</f>
        <v>0</v>
      </c>
      <c r="F29" s="8">
        <f>F13+'Series 5-8'!F29</f>
        <v>25.000100000000003</v>
      </c>
      <c r="G29" s="7">
        <f>G13+'Series 5-8'!G29</f>
        <v>15</v>
      </c>
      <c r="H29" s="7">
        <f>H13+'Series 5-8'!H29</f>
        <v>7</v>
      </c>
      <c r="I29" s="7">
        <f>I13+'Series 5-8'!I29</f>
        <v>7</v>
      </c>
      <c r="J29" s="7">
        <f>J13+'Series 5-8'!J29</f>
        <v>17</v>
      </c>
      <c r="K29" s="7">
        <f>K13+'Series 5-8'!K29</f>
        <v>33</v>
      </c>
      <c r="L29" s="7">
        <f>L13+'Series 5-8'!L29</f>
        <v>0</v>
      </c>
      <c r="M29" s="7">
        <f>M13+'Series 5-8'!M29</f>
        <v>0</v>
      </c>
      <c r="N29" s="7">
        <f>N13+'Series 5-8'!N29</f>
        <v>1</v>
      </c>
      <c r="O29" s="7">
        <f>O13+'Series 5-8'!O29</f>
        <v>0</v>
      </c>
      <c r="P29" s="9">
        <f t="shared" si="2"/>
        <v>2.5199899200403193</v>
      </c>
      <c r="Q29" s="15"/>
    </row>
    <row r="30" spans="1:17" ht="15" customHeight="1" x14ac:dyDescent="0.2">
      <c r="A30" s="16" t="s">
        <v>30</v>
      </c>
      <c r="B30" s="7">
        <f>B14+'Series 5-8'!B30</f>
        <v>1</v>
      </c>
      <c r="C30" s="17">
        <f>C14+'Series 5-8'!C30</f>
        <v>1</v>
      </c>
      <c r="D30" s="17">
        <f>D14+'Series 5-8'!D30</f>
        <v>0</v>
      </c>
      <c r="E30" s="17">
        <f>E14+'Series 5-8'!E30</f>
        <v>0</v>
      </c>
      <c r="F30" s="18">
        <f>F14+'Series 5-8'!F30</f>
        <v>5</v>
      </c>
      <c r="G30" s="17">
        <f>G14+'Series 5-8'!G30</f>
        <v>6</v>
      </c>
      <c r="H30" s="17">
        <f>H14+'Series 5-8'!H30</f>
        <v>2</v>
      </c>
      <c r="I30" s="17">
        <f>I14+'Series 5-8'!I30</f>
        <v>2</v>
      </c>
      <c r="J30" s="17">
        <f>J14+'Series 5-8'!J30</f>
        <v>2</v>
      </c>
      <c r="K30" s="17">
        <f>K14+'Series 5-8'!K30</f>
        <v>5</v>
      </c>
      <c r="L30" s="17">
        <f>L14+'Series 5-8'!L30</f>
        <v>2</v>
      </c>
      <c r="M30" s="17">
        <f>M14+'Series 5-8'!M30</f>
        <v>1</v>
      </c>
      <c r="N30" s="17">
        <f>N14+'Series 5-8'!N30</f>
        <v>0</v>
      </c>
      <c r="O30" s="17">
        <f>O14+'Series 5-8'!O30</f>
        <v>0</v>
      </c>
      <c r="P30" s="9">
        <f t="shared" si="2"/>
        <v>3.6</v>
      </c>
      <c r="Q30" s="15"/>
    </row>
    <row r="31" spans="1:17" ht="15" customHeight="1" thickBot="1" x14ac:dyDescent="0.25">
      <c r="A31" s="11" t="s">
        <v>18</v>
      </c>
      <c r="B31" s="12">
        <v>60</v>
      </c>
      <c r="C31" s="12">
        <f>SUM(C19:C30)</f>
        <v>60</v>
      </c>
      <c r="D31" s="12">
        <f t="shared" ref="D31:O31" si="3">SUM(D19:D30)</f>
        <v>1</v>
      </c>
      <c r="E31" s="12">
        <f t="shared" si="3"/>
        <v>1</v>
      </c>
      <c r="F31" s="13">
        <f t="shared" si="3"/>
        <v>553.99990000000003</v>
      </c>
      <c r="G31" s="12">
        <f t="shared" si="3"/>
        <v>491</v>
      </c>
      <c r="H31" s="12">
        <f t="shared" si="3"/>
        <v>259</v>
      </c>
      <c r="I31" s="12">
        <f t="shared" si="3"/>
        <v>249</v>
      </c>
      <c r="J31" s="12">
        <f t="shared" si="3"/>
        <v>198</v>
      </c>
      <c r="K31" s="12">
        <f t="shared" si="3"/>
        <v>552</v>
      </c>
      <c r="L31" s="12">
        <f t="shared" si="3"/>
        <v>83</v>
      </c>
      <c r="M31" s="12">
        <f t="shared" si="3"/>
        <v>31</v>
      </c>
      <c r="N31" s="12">
        <f t="shared" si="3"/>
        <v>29</v>
      </c>
      <c r="O31" s="12">
        <f t="shared" si="3"/>
        <v>16</v>
      </c>
      <c r="P31" s="14">
        <f t="shared" si="2"/>
        <v>4.0451270839579569</v>
      </c>
    </row>
    <row r="32" spans="1:17" ht="15" customHeight="1" x14ac:dyDescent="0.2"/>
    <row r="33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35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4</v>
      </c>
      <c r="C3" s="7">
        <v>4</v>
      </c>
      <c r="D3" s="7">
        <v>1</v>
      </c>
      <c r="E3" s="7">
        <v>0</v>
      </c>
      <c r="F3" s="8">
        <v>30</v>
      </c>
      <c r="G3" s="7">
        <v>24</v>
      </c>
      <c r="H3" s="7">
        <v>9</v>
      </c>
      <c r="I3" s="7">
        <v>9</v>
      </c>
      <c r="J3" s="7">
        <v>10</v>
      </c>
      <c r="K3" s="7">
        <v>42</v>
      </c>
      <c r="L3" s="7">
        <v>1</v>
      </c>
      <c r="M3" s="7">
        <v>3</v>
      </c>
      <c r="N3" s="7">
        <v>0</v>
      </c>
      <c r="O3" s="7">
        <v>0</v>
      </c>
      <c r="P3" s="9">
        <f>IF(F3=0,0,9*I3/F3)</f>
        <v>2.7</v>
      </c>
      <c r="Q3" s="15"/>
    </row>
    <row r="4" spans="1:17" ht="15" customHeight="1" x14ac:dyDescent="0.2">
      <c r="A4" s="6" t="s">
        <v>26</v>
      </c>
      <c r="B4" s="7">
        <v>3</v>
      </c>
      <c r="C4" s="7">
        <v>3</v>
      </c>
      <c r="D4" s="7">
        <v>0</v>
      </c>
      <c r="E4" s="7">
        <v>0</v>
      </c>
      <c r="F4" s="8">
        <v>17.333300000000001</v>
      </c>
      <c r="G4" s="7">
        <v>8</v>
      </c>
      <c r="H4" s="7">
        <v>3</v>
      </c>
      <c r="I4" s="7">
        <v>3</v>
      </c>
      <c r="J4" s="7">
        <v>3</v>
      </c>
      <c r="K4" s="7">
        <v>12</v>
      </c>
      <c r="L4" s="7">
        <v>2</v>
      </c>
      <c r="M4" s="7">
        <v>2</v>
      </c>
      <c r="N4" s="7">
        <v>0</v>
      </c>
      <c r="O4" s="7">
        <v>0</v>
      </c>
      <c r="P4" s="9">
        <f t="shared" ref="P4:P15" si="0">IF(F4=0,0,9*I4/F4)</f>
        <v>1.5576953032601986</v>
      </c>
      <c r="Q4" s="15"/>
    </row>
    <row r="5" spans="1:17" ht="15" customHeight="1" x14ac:dyDescent="0.2">
      <c r="A5" s="10" t="s">
        <v>17</v>
      </c>
      <c r="B5" s="7">
        <v>4</v>
      </c>
      <c r="C5" s="7">
        <v>4</v>
      </c>
      <c r="D5" s="7">
        <v>0</v>
      </c>
      <c r="E5" s="7">
        <v>0</v>
      </c>
      <c r="F5" s="8">
        <v>27.666699999999999</v>
      </c>
      <c r="G5" s="7">
        <v>28</v>
      </c>
      <c r="H5" s="7">
        <v>16</v>
      </c>
      <c r="I5" s="7">
        <v>16</v>
      </c>
      <c r="J5" s="7">
        <v>10</v>
      </c>
      <c r="K5" s="7">
        <v>29</v>
      </c>
      <c r="L5" s="7">
        <v>7</v>
      </c>
      <c r="M5" s="7">
        <v>0</v>
      </c>
      <c r="N5" s="7">
        <v>1</v>
      </c>
      <c r="O5" s="7">
        <v>0</v>
      </c>
      <c r="P5" s="9">
        <f t="shared" si="0"/>
        <v>5.20481300624939</v>
      </c>
      <c r="Q5" s="15"/>
    </row>
    <row r="6" spans="1:17" ht="15" customHeight="1" x14ac:dyDescent="0.2">
      <c r="A6" s="6" t="s">
        <v>27</v>
      </c>
      <c r="B6" s="7">
        <v>4</v>
      </c>
      <c r="C6" s="7">
        <v>4</v>
      </c>
      <c r="D6" s="7">
        <v>0</v>
      </c>
      <c r="E6" s="7">
        <v>0</v>
      </c>
      <c r="F6" s="8">
        <v>27.333300000000001</v>
      </c>
      <c r="G6" s="7">
        <v>29</v>
      </c>
      <c r="H6" s="7">
        <v>11</v>
      </c>
      <c r="I6" s="7">
        <v>10</v>
      </c>
      <c r="J6" s="7">
        <v>5</v>
      </c>
      <c r="K6" s="7">
        <v>20</v>
      </c>
      <c r="L6" s="7">
        <v>4</v>
      </c>
      <c r="M6" s="7">
        <v>1</v>
      </c>
      <c r="N6" s="7">
        <v>1</v>
      </c>
      <c r="O6" s="7">
        <v>0</v>
      </c>
      <c r="P6" s="9">
        <f t="shared" si="0"/>
        <v>3.2926869423011489</v>
      </c>
      <c r="Q6" s="15"/>
    </row>
    <row r="7" spans="1:17" ht="15" customHeight="1" x14ac:dyDescent="0.2">
      <c r="A7" s="6" t="s">
        <v>20</v>
      </c>
      <c r="B7" s="7">
        <v>4</v>
      </c>
      <c r="C7" s="7">
        <v>4</v>
      </c>
      <c r="D7" s="7">
        <v>0</v>
      </c>
      <c r="E7" s="7">
        <v>0</v>
      </c>
      <c r="F7" s="8">
        <v>24</v>
      </c>
      <c r="G7" s="7">
        <v>20</v>
      </c>
      <c r="H7" s="7">
        <v>10</v>
      </c>
      <c r="I7" s="7">
        <v>10</v>
      </c>
      <c r="J7" s="7">
        <v>10</v>
      </c>
      <c r="K7" s="7">
        <v>14</v>
      </c>
      <c r="L7" s="7">
        <v>4</v>
      </c>
      <c r="M7" s="7">
        <v>2</v>
      </c>
      <c r="N7" s="7">
        <v>2</v>
      </c>
      <c r="O7" s="7">
        <v>0</v>
      </c>
      <c r="P7" s="9">
        <f t="shared" si="0"/>
        <v>3.75</v>
      </c>
      <c r="Q7" s="15"/>
    </row>
    <row r="8" spans="1:17" ht="15" customHeight="1" x14ac:dyDescent="0.2">
      <c r="A8" s="10" t="s">
        <v>19</v>
      </c>
      <c r="B8" s="7">
        <v>9</v>
      </c>
      <c r="C8" s="7">
        <v>0</v>
      </c>
      <c r="D8" s="7">
        <v>0</v>
      </c>
      <c r="E8" s="7">
        <v>0</v>
      </c>
      <c r="F8" s="8">
        <v>9.3332999999999995</v>
      </c>
      <c r="G8" s="7">
        <v>5</v>
      </c>
      <c r="H8" s="7">
        <v>1</v>
      </c>
      <c r="I8" s="7">
        <v>0</v>
      </c>
      <c r="J8" s="7">
        <v>2</v>
      </c>
      <c r="K8" s="7">
        <v>10</v>
      </c>
      <c r="L8" s="7">
        <v>0</v>
      </c>
      <c r="M8" s="7">
        <v>2</v>
      </c>
      <c r="N8" s="7">
        <v>1</v>
      </c>
      <c r="O8" s="7">
        <v>3</v>
      </c>
      <c r="P8" s="9">
        <f t="shared" si="0"/>
        <v>0</v>
      </c>
      <c r="Q8" s="15"/>
    </row>
    <row r="9" spans="1:17" ht="15" customHeight="1" x14ac:dyDescent="0.2">
      <c r="A9" s="10" t="s">
        <v>22</v>
      </c>
      <c r="B9" s="7">
        <v>6</v>
      </c>
      <c r="C9" s="7">
        <v>0</v>
      </c>
      <c r="D9" s="7">
        <v>0</v>
      </c>
      <c r="E9" s="7">
        <v>0</v>
      </c>
      <c r="F9" s="8">
        <v>8</v>
      </c>
      <c r="G9" s="7">
        <v>8</v>
      </c>
      <c r="H9" s="7">
        <v>5</v>
      </c>
      <c r="I9" s="7">
        <v>5</v>
      </c>
      <c r="J9" s="7">
        <v>6</v>
      </c>
      <c r="K9" s="7">
        <v>9</v>
      </c>
      <c r="L9" s="7">
        <v>1</v>
      </c>
      <c r="M9" s="7">
        <v>0</v>
      </c>
      <c r="N9" s="7">
        <v>2</v>
      </c>
      <c r="O9" s="7">
        <v>0</v>
      </c>
      <c r="P9" s="9">
        <f t="shared" si="0"/>
        <v>5.625</v>
      </c>
      <c r="Q9" s="15"/>
    </row>
    <row r="10" spans="1:17" ht="15" customHeight="1" x14ac:dyDescent="0.2">
      <c r="A10" s="6" t="s">
        <v>28</v>
      </c>
      <c r="B10" s="7">
        <v>9</v>
      </c>
      <c r="C10" s="7">
        <v>0</v>
      </c>
      <c r="D10" s="7">
        <v>0</v>
      </c>
      <c r="E10" s="7">
        <v>0</v>
      </c>
      <c r="F10" s="8">
        <v>15</v>
      </c>
      <c r="G10" s="7">
        <v>16</v>
      </c>
      <c r="H10" s="7">
        <v>5</v>
      </c>
      <c r="I10" s="7">
        <v>5</v>
      </c>
      <c r="J10" s="7">
        <v>6</v>
      </c>
      <c r="K10" s="7">
        <v>13</v>
      </c>
      <c r="L10" s="7">
        <v>2</v>
      </c>
      <c r="M10" s="7">
        <v>1</v>
      </c>
      <c r="N10" s="7">
        <v>0</v>
      </c>
      <c r="O10" s="7">
        <v>0</v>
      </c>
      <c r="P10" s="9">
        <f t="shared" si="0"/>
        <v>3</v>
      </c>
      <c r="Q10" s="15"/>
    </row>
    <row r="11" spans="1:17" ht="15" customHeight="1" x14ac:dyDescent="0.2">
      <c r="A11" s="10" t="s">
        <v>21</v>
      </c>
      <c r="B11" s="7">
        <v>6</v>
      </c>
      <c r="C11" s="7">
        <v>0</v>
      </c>
      <c r="D11" s="7">
        <v>0</v>
      </c>
      <c r="E11" s="7">
        <v>0</v>
      </c>
      <c r="F11" s="8">
        <v>6</v>
      </c>
      <c r="G11" s="7">
        <v>3</v>
      </c>
      <c r="H11" s="7">
        <v>1</v>
      </c>
      <c r="I11" s="7">
        <v>1</v>
      </c>
      <c r="J11" s="7">
        <v>2</v>
      </c>
      <c r="K11" s="7">
        <v>6</v>
      </c>
      <c r="L11" s="7">
        <v>1</v>
      </c>
      <c r="M11" s="7">
        <v>0</v>
      </c>
      <c r="N11" s="7">
        <v>0</v>
      </c>
      <c r="O11" s="7">
        <v>0</v>
      </c>
      <c r="P11" s="9">
        <f t="shared" si="0"/>
        <v>1.5</v>
      </c>
      <c r="Q11" s="15"/>
    </row>
    <row r="12" spans="1:17" ht="15" customHeight="1" x14ac:dyDescent="0.2">
      <c r="A12" s="10" t="s">
        <v>23</v>
      </c>
      <c r="B12" s="7">
        <v>11</v>
      </c>
      <c r="C12" s="7">
        <v>0</v>
      </c>
      <c r="D12" s="7">
        <v>0</v>
      </c>
      <c r="E12" s="7">
        <v>0</v>
      </c>
      <c r="F12" s="8">
        <v>11.333299999999999</v>
      </c>
      <c r="G12" s="7">
        <v>12</v>
      </c>
      <c r="H12" s="7">
        <v>4</v>
      </c>
      <c r="I12" s="7">
        <v>4</v>
      </c>
      <c r="J12" s="7">
        <v>2</v>
      </c>
      <c r="K12" s="7">
        <v>11</v>
      </c>
      <c r="L12" s="7">
        <v>0</v>
      </c>
      <c r="M12" s="7">
        <v>0</v>
      </c>
      <c r="N12" s="7">
        <v>1</v>
      </c>
      <c r="O12" s="7">
        <v>0</v>
      </c>
      <c r="P12" s="9">
        <f t="shared" si="0"/>
        <v>3.176479930823326</v>
      </c>
      <c r="Q12" s="15"/>
    </row>
    <row r="13" spans="1:17" ht="15" customHeight="1" x14ac:dyDescent="0.2">
      <c r="A13" s="16" t="s">
        <v>29</v>
      </c>
      <c r="B13" s="7">
        <v>5</v>
      </c>
      <c r="C13" s="7">
        <v>0</v>
      </c>
      <c r="D13" s="7">
        <v>0</v>
      </c>
      <c r="E13" s="7">
        <v>0</v>
      </c>
      <c r="F13" s="8">
        <v>6.6666999999999996</v>
      </c>
      <c r="G13" s="7">
        <v>6</v>
      </c>
      <c r="H13" s="7">
        <v>0</v>
      </c>
      <c r="I13" s="7">
        <v>0</v>
      </c>
      <c r="J13" s="7">
        <v>1</v>
      </c>
      <c r="K13" s="7">
        <v>9</v>
      </c>
      <c r="L13" s="7">
        <v>0</v>
      </c>
      <c r="M13" s="7">
        <v>0</v>
      </c>
      <c r="N13" s="7">
        <v>0</v>
      </c>
      <c r="O13" s="7">
        <v>0</v>
      </c>
      <c r="P13" s="9">
        <f t="shared" si="0"/>
        <v>0</v>
      </c>
      <c r="Q13" s="15"/>
    </row>
    <row r="14" spans="1:17" ht="15" customHeight="1" x14ac:dyDescent="0.2">
      <c r="A14" s="16" t="s">
        <v>30</v>
      </c>
      <c r="B14" s="17">
        <v>1</v>
      </c>
      <c r="C14" s="17">
        <v>1</v>
      </c>
      <c r="D14" s="17">
        <v>0</v>
      </c>
      <c r="E14" s="17">
        <v>0</v>
      </c>
      <c r="F14" s="18">
        <v>6.6666999999999996</v>
      </c>
      <c r="G14" s="17">
        <v>4</v>
      </c>
      <c r="H14" s="17">
        <v>2</v>
      </c>
      <c r="I14" s="17">
        <v>2</v>
      </c>
      <c r="J14" s="17">
        <v>2</v>
      </c>
      <c r="K14" s="17">
        <v>5</v>
      </c>
      <c r="L14" s="17">
        <v>1</v>
      </c>
      <c r="M14" s="17">
        <v>0</v>
      </c>
      <c r="N14" s="17">
        <v>1</v>
      </c>
      <c r="O14" s="17">
        <v>0</v>
      </c>
      <c r="P14" s="9">
        <f t="shared" si="0"/>
        <v>2.6999865000674999</v>
      </c>
      <c r="Q14" s="15"/>
    </row>
    <row r="15" spans="1:17" ht="15" customHeight="1" thickBot="1" x14ac:dyDescent="0.25">
      <c r="A15" s="11" t="s">
        <v>18</v>
      </c>
      <c r="B15" s="12">
        <v>20</v>
      </c>
      <c r="C15" s="12">
        <f>SUM(C3:C14)</f>
        <v>20</v>
      </c>
      <c r="D15" s="12">
        <f t="shared" ref="D15:O15" si="1">SUM(D3:D14)</f>
        <v>1</v>
      </c>
      <c r="E15" s="12">
        <f t="shared" si="1"/>
        <v>0</v>
      </c>
      <c r="F15" s="13">
        <f t="shared" si="1"/>
        <v>189.33330000000001</v>
      </c>
      <c r="G15" s="12">
        <f t="shared" si="1"/>
        <v>163</v>
      </c>
      <c r="H15" s="12">
        <f t="shared" si="1"/>
        <v>67</v>
      </c>
      <c r="I15" s="12">
        <f t="shared" si="1"/>
        <v>65</v>
      </c>
      <c r="J15" s="12">
        <f t="shared" si="1"/>
        <v>59</v>
      </c>
      <c r="K15" s="12">
        <f t="shared" si="1"/>
        <v>180</v>
      </c>
      <c r="L15" s="12">
        <f t="shared" si="1"/>
        <v>23</v>
      </c>
      <c r="M15" s="12">
        <f t="shared" si="1"/>
        <v>11</v>
      </c>
      <c r="N15" s="12">
        <f t="shared" si="1"/>
        <v>9</v>
      </c>
      <c r="O15" s="12">
        <f t="shared" si="1"/>
        <v>3</v>
      </c>
      <c r="P15" s="14">
        <f t="shared" si="0"/>
        <v>3.0897892763713513</v>
      </c>
    </row>
    <row r="16" spans="1:17" ht="15" customHeight="1" x14ac:dyDescent="0.2"/>
    <row r="17" spans="1:17" ht="15" customHeight="1" thickBot="1" x14ac:dyDescent="0.25">
      <c r="A17" t="s">
        <v>36</v>
      </c>
    </row>
    <row r="18" spans="1:17" ht="15" customHeight="1" x14ac:dyDescent="0.2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  <c r="P18" s="4" t="s">
        <v>15</v>
      </c>
    </row>
    <row r="19" spans="1:17" ht="15" customHeight="1" x14ac:dyDescent="0.2">
      <c r="A19" s="6" t="s">
        <v>16</v>
      </c>
      <c r="B19" s="7">
        <f>B3+'Series 9-12'!B19</f>
        <v>16</v>
      </c>
      <c r="C19" s="7">
        <f>C3+'Series 9-12'!C19</f>
        <v>16</v>
      </c>
      <c r="D19" s="7">
        <f>D3+'Series 9-12'!D19</f>
        <v>2</v>
      </c>
      <c r="E19" s="7">
        <f>E3+'Series 9-12'!E19</f>
        <v>1</v>
      </c>
      <c r="F19" s="8">
        <f>F3+'Series 9-12'!F19</f>
        <v>116</v>
      </c>
      <c r="G19" s="7">
        <f>G3+'Series 9-12'!G19</f>
        <v>95</v>
      </c>
      <c r="H19" s="7">
        <f>H3+'Series 9-12'!H19</f>
        <v>38</v>
      </c>
      <c r="I19" s="7">
        <f>I3+'Series 9-12'!I19</f>
        <v>37</v>
      </c>
      <c r="J19" s="7">
        <f>J3+'Series 9-12'!J19</f>
        <v>35</v>
      </c>
      <c r="K19" s="7">
        <f>K3+'Series 9-12'!K19</f>
        <v>155</v>
      </c>
      <c r="L19" s="7">
        <f>L3+'Series 9-12'!L19</f>
        <v>12</v>
      </c>
      <c r="M19" s="7">
        <f>M3+'Series 9-12'!M19</f>
        <v>7</v>
      </c>
      <c r="N19" s="7">
        <f>N3+'Series 9-12'!N19</f>
        <v>5</v>
      </c>
      <c r="O19" s="7">
        <f>O3+'Series 9-12'!O19</f>
        <v>0</v>
      </c>
      <c r="P19" s="9">
        <f>IF(F19=0,0,9*I19/F19)</f>
        <v>2.8706896551724137</v>
      </c>
      <c r="Q19" s="15"/>
    </row>
    <row r="20" spans="1:17" ht="15" customHeight="1" x14ac:dyDescent="0.2">
      <c r="A20" s="6" t="s">
        <v>26</v>
      </c>
      <c r="B20" s="7">
        <f>B4+'Series 9-12'!B20</f>
        <v>15</v>
      </c>
      <c r="C20" s="7">
        <f>C4+'Series 9-12'!C20</f>
        <v>15</v>
      </c>
      <c r="D20" s="7">
        <f>D4+'Series 9-12'!D20</f>
        <v>0</v>
      </c>
      <c r="E20" s="7">
        <f>E4+'Series 9-12'!E20</f>
        <v>0</v>
      </c>
      <c r="F20" s="8">
        <f>F4+'Series 9-12'!F20</f>
        <v>99.333200000000005</v>
      </c>
      <c r="G20" s="7">
        <f>G4+'Series 9-12'!G20</f>
        <v>82</v>
      </c>
      <c r="H20" s="7">
        <f>H4+'Series 9-12'!H20</f>
        <v>51</v>
      </c>
      <c r="I20" s="7">
        <f>I4+'Series 9-12'!I20</f>
        <v>48</v>
      </c>
      <c r="J20" s="7">
        <f>J4+'Series 9-12'!J20</f>
        <v>25</v>
      </c>
      <c r="K20" s="7">
        <f>K4+'Series 9-12'!K20</f>
        <v>88</v>
      </c>
      <c r="L20" s="7">
        <f>L4+'Series 9-12'!L20</f>
        <v>16</v>
      </c>
      <c r="M20" s="7">
        <f>M4+'Series 9-12'!M20</f>
        <v>6</v>
      </c>
      <c r="N20" s="7">
        <f>N4+'Series 9-12'!N20</f>
        <v>3</v>
      </c>
      <c r="O20" s="7">
        <f>O4+'Series 9-12'!O20</f>
        <v>0</v>
      </c>
      <c r="P20" s="9">
        <f t="shared" ref="P20:P31" si="2">IF(F20=0,0,9*I20/F20)</f>
        <v>4.3489991261733234</v>
      </c>
      <c r="Q20" s="15"/>
    </row>
    <row r="21" spans="1:17" ht="15" customHeight="1" x14ac:dyDescent="0.2">
      <c r="A21" s="10" t="s">
        <v>17</v>
      </c>
      <c r="B21" s="7">
        <f>B5+'Series 9-12'!B21</f>
        <v>15</v>
      </c>
      <c r="C21" s="7">
        <f>C5+'Series 9-12'!C21</f>
        <v>15</v>
      </c>
      <c r="D21" s="7">
        <f>D5+'Series 9-12'!D21</f>
        <v>0</v>
      </c>
      <c r="E21" s="7">
        <f>E5+'Series 9-12'!E21</f>
        <v>0</v>
      </c>
      <c r="F21" s="8">
        <f>F5+'Series 9-12'!F21</f>
        <v>95.666699999999992</v>
      </c>
      <c r="G21" s="7">
        <f>G5+'Series 9-12'!G21</f>
        <v>84</v>
      </c>
      <c r="H21" s="7">
        <f>H5+'Series 9-12'!H21</f>
        <v>40</v>
      </c>
      <c r="I21" s="7">
        <f>I5+'Series 9-12'!I21</f>
        <v>40</v>
      </c>
      <c r="J21" s="7">
        <f>J5+'Series 9-12'!J21</f>
        <v>34</v>
      </c>
      <c r="K21" s="7">
        <f>K5+'Series 9-12'!K21</f>
        <v>106</v>
      </c>
      <c r="L21" s="7">
        <f>L5+'Series 9-12'!L21</f>
        <v>15</v>
      </c>
      <c r="M21" s="7">
        <f>M5+'Series 9-12'!M21</f>
        <v>6</v>
      </c>
      <c r="N21" s="7">
        <f>N5+'Series 9-12'!N21</f>
        <v>2</v>
      </c>
      <c r="O21" s="7">
        <f>O5+'Series 9-12'!O21</f>
        <v>0</v>
      </c>
      <c r="P21" s="9">
        <f t="shared" si="2"/>
        <v>3.763064890918157</v>
      </c>
      <c r="Q21" s="15"/>
    </row>
    <row r="22" spans="1:17" ht="15" customHeight="1" x14ac:dyDescent="0.2">
      <c r="A22" s="6" t="s">
        <v>27</v>
      </c>
      <c r="B22" s="7">
        <f>B6+'Series 9-12'!B22</f>
        <v>16</v>
      </c>
      <c r="C22" s="7">
        <f>C6+'Series 9-12'!C22</f>
        <v>16</v>
      </c>
      <c r="D22" s="7">
        <f>D6+'Series 9-12'!D22</f>
        <v>0</v>
      </c>
      <c r="E22" s="7">
        <f>E6+'Series 9-12'!E22</f>
        <v>0</v>
      </c>
      <c r="F22" s="8">
        <f>F6+'Series 9-12'!F22</f>
        <v>102.66660000000002</v>
      </c>
      <c r="G22" s="7">
        <f>G6+'Series 9-12'!G22</f>
        <v>114</v>
      </c>
      <c r="H22" s="7">
        <f>H6+'Series 9-12'!H22</f>
        <v>55</v>
      </c>
      <c r="I22" s="7">
        <f>I6+'Series 9-12'!I22</f>
        <v>52</v>
      </c>
      <c r="J22" s="7">
        <f>J6+'Series 9-12'!J22</f>
        <v>29</v>
      </c>
      <c r="K22" s="7">
        <f>K6+'Series 9-12'!K22</f>
        <v>65</v>
      </c>
      <c r="L22" s="7">
        <f>L6+'Series 9-12'!L22</f>
        <v>15</v>
      </c>
      <c r="M22" s="7">
        <f>M6+'Series 9-12'!M22</f>
        <v>5</v>
      </c>
      <c r="N22" s="7">
        <f>N6+'Series 9-12'!N22</f>
        <v>7</v>
      </c>
      <c r="O22" s="7">
        <f>O6+'Series 9-12'!O22</f>
        <v>0</v>
      </c>
      <c r="P22" s="9">
        <f t="shared" si="2"/>
        <v>4.5584445184704654</v>
      </c>
      <c r="Q22" s="15"/>
    </row>
    <row r="23" spans="1:17" ht="15" customHeight="1" x14ac:dyDescent="0.2">
      <c r="A23" s="6" t="s">
        <v>20</v>
      </c>
      <c r="B23" s="7">
        <f>B7+'Series 9-12'!B23</f>
        <v>16</v>
      </c>
      <c r="C23" s="7">
        <f>C7+'Series 9-12'!C23</f>
        <v>16</v>
      </c>
      <c r="D23" s="7">
        <f>D7+'Series 9-12'!D23</f>
        <v>0</v>
      </c>
      <c r="E23" s="7">
        <f>E7+'Series 9-12'!E23</f>
        <v>0</v>
      </c>
      <c r="F23" s="8">
        <f>F7+'Series 9-12'!F23</f>
        <v>93</v>
      </c>
      <c r="G23" s="7">
        <f>G7+'Series 9-12'!G23</f>
        <v>80</v>
      </c>
      <c r="H23" s="7">
        <f>H7+'Series 9-12'!H23</f>
        <v>49</v>
      </c>
      <c r="I23" s="7">
        <f>I7+'Series 9-12'!I23</f>
        <v>48</v>
      </c>
      <c r="J23" s="7">
        <f>J7+'Series 9-12'!J23</f>
        <v>44</v>
      </c>
      <c r="K23" s="7">
        <f>K7+'Series 9-12'!K23</f>
        <v>69</v>
      </c>
      <c r="L23" s="7">
        <f>L7+'Series 9-12'!L23</f>
        <v>20</v>
      </c>
      <c r="M23" s="7">
        <f>M7+'Series 9-12'!M23</f>
        <v>7</v>
      </c>
      <c r="N23" s="7">
        <f>N7+'Series 9-12'!N23</f>
        <v>8</v>
      </c>
      <c r="O23" s="7">
        <f>O7+'Series 9-12'!O23</f>
        <v>0</v>
      </c>
      <c r="P23" s="9">
        <f t="shared" si="2"/>
        <v>4.645161290322581</v>
      </c>
      <c r="Q23" s="15"/>
    </row>
    <row r="24" spans="1:17" ht="15" customHeight="1" x14ac:dyDescent="0.2">
      <c r="A24" s="10" t="s">
        <v>19</v>
      </c>
      <c r="B24" s="7">
        <f>B8+'Series 9-12'!B24</f>
        <v>40</v>
      </c>
      <c r="C24" s="7">
        <f>C8+'Series 9-12'!C24</f>
        <v>0</v>
      </c>
      <c r="D24" s="7">
        <f>D8+'Series 9-12'!D24</f>
        <v>0</v>
      </c>
      <c r="E24" s="7">
        <f>E8+'Series 9-12'!E24</f>
        <v>0</v>
      </c>
      <c r="F24" s="8">
        <f>F8+'Series 9-12'!F24</f>
        <v>40.333300000000001</v>
      </c>
      <c r="G24" s="7">
        <f>G8+'Series 9-12'!G24</f>
        <v>31</v>
      </c>
      <c r="H24" s="7">
        <f>H8+'Series 9-12'!H24</f>
        <v>12</v>
      </c>
      <c r="I24" s="7">
        <f>I8+'Series 9-12'!I24</f>
        <v>11</v>
      </c>
      <c r="J24" s="7">
        <f>J8+'Series 9-12'!J24</f>
        <v>8</v>
      </c>
      <c r="K24" s="7">
        <f>K8+'Series 9-12'!K24</f>
        <v>45</v>
      </c>
      <c r="L24" s="7">
        <f>L8+'Series 9-12'!L24</f>
        <v>1</v>
      </c>
      <c r="M24" s="7">
        <f>M8+'Series 9-12'!M24</f>
        <v>4</v>
      </c>
      <c r="N24" s="7">
        <f>N8+'Series 9-12'!N24</f>
        <v>2</v>
      </c>
      <c r="O24" s="7">
        <f>O8+'Series 9-12'!O24</f>
        <v>12</v>
      </c>
      <c r="P24" s="9">
        <f t="shared" si="2"/>
        <v>2.4545474830970933</v>
      </c>
      <c r="Q24" s="15"/>
    </row>
    <row r="25" spans="1:17" ht="15" customHeight="1" x14ac:dyDescent="0.2">
      <c r="A25" s="10" t="s">
        <v>22</v>
      </c>
      <c r="B25" s="7">
        <f>B9+'Series 9-12'!B25</f>
        <v>33</v>
      </c>
      <c r="C25" s="7">
        <f>C9+'Series 9-12'!C25</f>
        <v>0</v>
      </c>
      <c r="D25" s="7">
        <f>D9+'Series 9-12'!D25</f>
        <v>0</v>
      </c>
      <c r="E25" s="7">
        <f>E9+'Series 9-12'!E25</f>
        <v>0</v>
      </c>
      <c r="F25" s="8">
        <f>F9+'Series 9-12'!F25</f>
        <v>51.666600000000003</v>
      </c>
      <c r="G25" s="7">
        <f>G9+'Series 9-12'!G25</f>
        <v>34</v>
      </c>
      <c r="H25" s="7">
        <f>H9+'Series 9-12'!H25</f>
        <v>14</v>
      </c>
      <c r="I25" s="7">
        <f>I9+'Series 9-12'!I25</f>
        <v>14</v>
      </c>
      <c r="J25" s="7">
        <f>J9+'Series 9-12'!J25</f>
        <v>16</v>
      </c>
      <c r="K25" s="7">
        <f>K9+'Series 9-12'!K25</f>
        <v>58</v>
      </c>
      <c r="L25" s="7">
        <f>L9+'Series 9-12'!L25</f>
        <v>5</v>
      </c>
      <c r="M25" s="7">
        <f>M9+'Series 9-12'!M25</f>
        <v>4</v>
      </c>
      <c r="N25" s="7">
        <f>N9+'Series 9-12'!N25</f>
        <v>4</v>
      </c>
      <c r="O25" s="7">
        <f>O9+'Series 9-12'!O25</f>
        <v>5</v>
      </c>
      <c r="P25" s="9">
        <f t="shared" si="2"/>
        <v>2.4387128241455795</v>
      </c>
      <c r="Q25" s="15"/>
    </row>
    <row r="26" spans="1:17" ht="15" customHeight="1" x14ac:dyDescent="0.2">
      <c r="A26" s="6" t="s">
        <v>28</v>
      </c>
      <c r="B26" s="7">
        <f>B10+'Series 9-12'!B26</f>
        <v>29</v>
      </c>
      <c r="C26" s="7">
        <f>C10+'Series 9-12'!C26</f>
        <v>0</v>
      </c>
      <c r="D26" s="7">
        <f>D10+'Series 9-12'!D26</f>
        <v>0</v>
      </c>
      <c r="E26" s="7">
        <f>E10+'Series 9-12'!E26</f>
        <v>0</v>
      </c>
      <c r="F26" s="8">
        <f>F10+'Series 9-12'!F26</f>
        <v>48.666699999999999</v>
      </c>
      <c r="G26" s="7">
        <f>G10+'Series 9-12'!G26</f>
        <v>59</v>
      </c>
      <c r="H26" s="7">
        <f>H10+'Series 9-12'!H26</f>
        <v>32</v>
      </c>
      <c r="I26" s="7">
        <f>I10+'Series 9-12'!I26</f>
        <v>29</v>
      </c>
      <c r="J26" s="7">
        <f>J10+'Series 9-12'!J26</f>
        <v>22</v>
      </c>
      <c r="K26" s="7">
        <f>K10+'Series 9-12'!K26</f>
        <v>46</v>
      </c>
      <c r="L26" s="7">
        <f>L10+'Series 9-12'!L26</f>
        <v>13</v>
      </c>
      <c r="M26" s="7">
        <f>M10+'Series 9-12'!M26</f>
        <v>1</v>
      </c>
      <c r="N26" s="7">
        <f>N10+'Series 9-12'!N26</f>
        <v>2</v>
      </c>
      <c r="O26" s="7">
        <f>O10+'Series 9-12'!O26</f>
        <v>0</v>
      </c>
      <c r="P26" s="9">
        <f t="shared" si="2"/>
        <v>5.3630100253355995</v>
      </c>
      <c r="Q26" s="15"/>
    </row>
    <row r="27" spans="1:17" ht="15" customHeight="1" x14ac:dyDescent="0.2">
      <c r="A27" s="10" t="s">
        <v>21</v>
      </c>
      <c r="B27" s="7">
        <f>B11+'Series 9-12'!B27</f>
        <v>27</v>
      </c>
      <c r="C27" s="7">
        <f>C11+'Series 9-12'!C27</f>
        <v>0</v>
      </c>
      <c r="D27" s="7">
        <f>D11+'Series 9-12'!D27</f>
        <v>0</v>
      </c>
      <c r="E27" s="7">
        <f>E11+'Series 9-12'!E27</f>
        <v>0</v>
      </c>
      <c r="F27" s="8">
        <f>F11+'Series 9-12'!F27</f>
        <v>24.333399999999997</v>
      </c>
      <c r="G27" s="7">
        <f>G11+'Series 9-12'!G27</f>
        <v>14</v>
      </c>
      <c r="H27" s="7">
        <f>H11+'Series 9-12'!H27</f>
        <v>11</v>
      </c>
      <c r="I27" s="7">
        <f>I11+'Series 9-12'!I27</f>
        <v>11</v>
      </c>
      <c r="J27" s="7">
        <f>J11+'Series 9-12'!J27</f>
        <v>15</v>
      </c>
      <c r="K27" s="7">
        <f>K11+'Series 9-12'!K27</f>
        <v>22</v>
      </c>
      <c r="L27" s="7">
        <f>L11+'Series 9-12'!L27</f>
        <v>5</v>
      </c>
      <c r="M27" s="7">
        <f>M11+'Series 9-12'!M27</f>
        <v>0</v>
      </c>
      <c r="N27" s="7">
        <f>N11+'Series 9-12'!N27</f>
        <v>2</v>
      </c>
      <c r="O27" s="7">
        <f>O11+'Series 9-12'!O27</f>
        <v>2</v>
      </c>
      <c r="P27" s="9">
        <f t="shared" si="2"/>
        <v>4.0684820041588932</v>
      </c>
      <c r="Q27" s="15"/>
    </row>
    <row r="28" spans="1:17" ht="15" customHeight="1" x14ac:dyDescent="0.2">
      <c r="A28" s="10" t="s">
        <v>23</v>
      </c>
      <c r="B28" s="7">
        <f>B12+'Series 9-12'!B28</f>
        <v>31</v>
      </c>
      <c r="C28" s="7">
        <f>C12+'Series 9-12'!C28</f>
        <v>0</v>
      </c>
      <c r="D28" s="7">
        <f>D12+'Series 9-12'!D28</f>
        <v>0</v>
      </c>
      <c r="E28" s="7">
        <f>E12+'Series 9-12'!E28</f>
        <v>0</v>
      </c>
      <c r="F28" s="8">
        <f>F12+'Series 9-12'!F28</f>
        <v>28.333199999999998</v>
      </c>
      <c r="G28" s="7">
        <f>G12+'Series 9-12'!G28</f>
        <v>30</v>
      </c>
      <c r="H28" s="7">
        <f>H12+'Series 9-12'!H28</f>
        <v>13</v>
      </c>
      <c r="I28" s="7">
        <f>I12+'Series 9-12'!I28</f>
        <v>13</v>
      </c>
      <c r="J28" s="7">
        <f>J12+'Series 9-12'!J28</f>
        <v>7</v>
      </c>
      <c r="K28" s="7">
        <f>K12+'Series 9-12'!K28</f>
        <v>26</v>
      </c>
      <c r="L28" s="7">
        <f>L12+'Series 9-12'!L28</f>
        <v>1</v>
      </c>
      <c r="M28" s="7">
        <f>M12+'Series 9-12'!M28</f>
        <v>1</v>
      </c>
      <c r="N28" s="7">
        <f>N12+'Series 9-12'!N28</f>
        <v>1</v>
      </c>
      <c r="O28" s="7">
        <f>O12+'Series 9-12'!O28</f>
        <v>0</v>
      </c>
      <c r="P28" s="9">
        <f t="shared" si="2"/>
        <v>4.1294311973232816</v>
      </c>
      <c r="Q28" s="15"/>
    </row>
    <row r="29" spans="1:17" ht="15" customHeight="1" x14ac:dyDescent="0.2">
      <c r="A29" s="16" t="s">
        <v>29</v>
      </c>
      <c r="B29" s="7">
        <f>B13+'Series 9-12'!B29</f>
        <v>31</v>
      </c>
      <c r="C29" s="7">
        <f>C13+'Series 9-12'!C29</f>
        <v>0</v>
      </c>
      <c r="D29" s="7">
        <f>D13+'Series 9-12'!D29</f>
        <v>0</v>
      </c>
      <c r="E29" s="7">
        <f>E13+'Series 9-12'!E29</f>
        <v>0</v>
      </c>
      <c r="F29" s="8">
        <f>F13+'Series 9-12'!F29</f>
        <v>31.666800000000002</v>
      </c>
      <c r="G29" s="7">
        <f>G13+'Series 9-12'!G29</f>
        <v>21</v>
      </c>
      <c r="H29" s="7">
        <f>H13+'Series 9-12'!H29</f>
        <v>7</v>
      </c>
      <c r="I29" s="7">
        <f>I13+'Series 9-12'!I29</f>
        <v>7</v>
      </c>
      <c r="J29" s="7">
        <f>J13+'Series 9-12'!J29</f>
        <v>18</v>
      </c>
      <c r="K29" s="7">
        <f>K13+'Series 9-12'!K29</f>
        <v>42</v>
      </c>
      <c r="L29" s="7">
        <f>L13+'Series 9-12'!L29</f>
        <v>0</v>
      </c>
      <c r="M29" s="7">
        <f>M13+'Series 9-12'!M29</f>
        <v>0</v>
      </c>
      <c r="N29" s="7">
        <f>N13+'Series 9-12'!N29</f>
        <v>1</v>
      </c>
      <c r="O29" s="7">
        <f>O13+'Series 9-12'!O29</f>
        <v>0</v>
      </c>
      <c r="P29" s="9">
        <f t="shared" si="2"/>
        <v>1.9894653075144946</v>
      </c>
      <c r="Q29" s="15"/>
    </row>
    <row r="30" spans="1:17" ht="15" customHeight="1" x14ac:dyDescent="0.2">
      <c r="A30" s="16" t="s">
        <v>30</v>
      </c>
      <c r="B30" s="7">
        <f>B14+'Series 9-12'!B30</f>
        <v>2</v>
      </c>
      <c r="C30" s="17">
        <f>C14+'Series 9-12'!C30</f>
        <v>2</v>
      </c>
      <c r="D30" s="17">
        <f>D14+'Series 9-12'!D30</f>
        <v>0</v>
      </c>
      <c r="E30" s="17">
        <f>E14+'Series 9-12'!E30</f>
        <v>0</v>
      </c>
      <c r="F30" s="18">
        <f>F14+'Series 9-12'!F30</f>
        <v>11.666699999999999</v>
      </c>
      <c r="G30" s="17">
        <f>G14+'Series 9-12'!G30</f>
        <v>10</v>
      </c>
      <c r="H30" s="17">
        <f>H14+'Series 9-12'!H30</f>
        <v>4</v>
      </c>
      <c r="I30" s="17">
        <f>I14+'Series 9-12'!I30</f>
        <v>4</v>
      </c>
      <c r="J30" s="17">
        <f>J14+'Series 9-12'!J30</f>
        <v>4</v>
      </c>
      <c r="K30" s="17">
        <f>K14+'Series 9-12'!K30</f>
        <v>10</v>
      </c>
      <c r="L30" s="17">
        <f>L14+'Series 9-12'!L30</f>
        <v>3</v>
      </c>
      <c r="M30" s="17">
        <f>M14+'Series 9-12'!M30</f>
        <v>1</v>
      </c>
      <c r="N30" s="17">
        <f>N14+'Series 9-12'!N30</f>
        <v>1</v>
      </c>
      <c r="O30" s="17">
        <f>O14+'Series 9-12'!O30</f>
        <v>0</v>
      </c>
      <c r="P30" s="9">
        <f t="shared" si="2"/>
        <v>3.0857054694129449</v>
      </c>
      <c r="Q30" s="15"/>
    </row>
    <row r="31" spans="1:17" ht="15" customHeight="1" thickBot="1" x14ac:dyDescent="0.25">
      <c r="A31" s="11" t="s">
        <v>18</v>
      </c>
      <c r="B31" s="12">
        <v>80</v>
      </c>
      <c r="C31" s="12">
        <f>SUM(C19:C30)</f>
        <v>80</v>
      </c>
      <c r="D31" s="12">
        <f t="shared" ref="D31:O31" si="3">SUM(D19:D30)</f>
        <v>2</v>
      </c>
      <c r="E31" s="12">
        <f t="shared" si="3"/>
        <v>1</v>
      </c>
      <c r="F31" s="13">
        <f t="shared" si="3"/>
        <v>743.33320000000003</v>
      </c>
      <c r="G31" s="12">
        <f t="shared" si="3"/>
        <v>654</v>
      </c>
      <c r="H31" s="12">
        <f t="shared" si="3"/>
        <v>326</v>
      </c>
      <c r="I31" s="12">
        <f t="shared" si="3"/>
        <v>314</v>
      </c>
      <c r="J31" s="12">
        <f t="shared" si="3"/>
        <v>257</v>
      </c>
      <c r="K31" s="12">
        <f t="shared" si="3"/>
        <v>732</v>
      </c>
      <c r="L31" s="12">
        <f t="shared" si="3"/>
        <v>106</v>
      </c>
      <c r="M31" s="12">
        <f t="shared" si="3"/>
        <v>42</v>
      </c>
      <c r="N31" s="12">
        <f t="shared" si="3"/>
        <v>38</v>
      </c>
      <c r="O31" s="12">
        <f t="shared" si="3"/>
        <v>19</v>
      </c>
      <c r="P31" s="14">
        <f t="shared" si="2"/>
        <v>3.8017944039093101</v>
      </c>
    </row>
    <row r="32" spans="1:17" ht="15" customHeight="1" x14ac:dyDescent="0.2"/>
    <row r="33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37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4</v>
      </c>
      <c r="C3" s="7">
        <v>4</v>
      </c>
      <c r="D3" s="7">
        <v>1</v>
      </c>
      <c r="E3" s="7">
        <v>0</v>
      </c>
      <c r="F3" s="8">
        <v>32.666699999999999</v>
      </c>
      <c r="G3" s="7">
        <v>28</v>
      </c>
      <c r="H3" s="7">
        <v>13</v>
      </c>
      <c r="I3" s="7">
        <v>10</v>
      </c>
      <c r="J3" s="7">
        <v>3</v>
      </c>
      <c r="K3" s="7">
        <v>39</v>
      </c>
      <c r="L3" s="7">
        <v>4</v>
      </c>
      <c r="M3" s="7">
        <v>1</v>
      </c>
      <c r="N3" s="7">
        <v>3</v>
      </c>
      <c r="O3" s="7">
        <v>0</v>
      </c>
      <c r="P3" s="9">
        <f>IF(F3=0,0,9*I3/F3)</f>
        <v>2.7550992294905821</v>
      </c>
      <c r="Q3" s="15"/>
    </row>
    <row r="4" spans="1:17" ht="15" customHeight="1" x14ac:dyDescent="0.2">
      <c r="A4" s="6" t="s">
        <v>26</v>
      </c>
      <c r="B4" s="7">
        <v>4</v>
      </c>
      <c r="C4" s="7">
        <v>4</v>
      </c>
      <c r="D4" s="7">
        <v>0</v>
      </c>
      <c r="E4" s="7">
        <v>0</v>
      </c>
      <c r="F4" s="8">
        <v>22.666699999999999</v>
      </c>
      <c r="G4" s="7">
        <v>43</v>
      </c>
      <c r="H4" s="7">
        <v>18</v>
      </c>
      <c r="I4" s="7">
        <v>16</v>
      </c>
      <c r="J4" s="7">
        <v>7</v>
      </c>
      <c r="K4" s="7">
        <v>18</v>
      </c>
      <c r="L4" s="7">
        <v>6</v>
      </c>
      <c r="M4" s="7">
        <v>2</v>
      </c>
      <c r="N4" s="7">
        <v>2</v>
      </c>
      <c r="O4" s="7">
        <v>0</v>
      </c>
      <c r="P4" s="9">
        <f t="shared" ref="P4:P15" si="0">IF(F4=0,0,9*I4/F4)</f>
        <v>6.3529318339237744</v>
      </c>
      <c r="Q4" s="15"/>
    </row>
    <row r="5" spans="1:17" ht="15" customHeight="1" x14ac:dyDescent="0.2">
      <c r="A5" s="10" t="s">
        <v>17</v>
      </c>
      <c r="B5" s="7">
        <v>4</v>
      </c>
      <c r="C5" s="7">
        <v>4</v>
      </c>
      <c r="D5" s="7">
        <v>0</v>
      </c>
      <c r="E5" s="7">
        <v>0</v>
      </c>
      <c r="F5" s="8">
        <v>27.666699999999999</v>
      </c>
      <c r="G5" s="7">
        <v>25</v>
      </c>
      <c r="H5" s="7">
        <v>15</v>
      </c>
      <c r="I5" s="7">
        <v>14</v>
      </c>
      <c r="J5" s="7">
        <v>7</v>
      </c>
      <c r="K5" s="7">
        <v>36</v>
      </c>
      <c r="L5" s="7">
        <v>5</v>
      </c>
      <c r="M5" s="7">
        <v>1</v>
      </c>
      <c r="N5" s="7">
        <v>2</v>
      </c>
      <c r="O5" s="7">
        <v>0</v>
      </c>
      <c r="P5" s="9">
        <f t="shared" si="0"/>
        <v>4.5542113804682165</v>
      </c>
      <c r="Q5" s="15"/>
    </row>
    <row r="6" spans="1:17" ht="15" customHeight="1" x14ac:dyDescent="0.2">
      <c r="A6" s="6" t="s">
        <v>27</v>
      </c>
      <c r="B6" s="7">
        <v>4</v>
      </c>
      <c r="C6" s="7">
        <v>4</v>
      </c>
      <c r="D6" s="7">
        <v>0</v>
      </c>
      <c r="E6" s="7">
        <v>0</v>
      </c>
      <c r="F6" s="8">
        <v>23.666699999999999</v>
      </c>
      <c r="G6" s="7">
        <v>24</v>
      </c>
      <c r="H6" s="7">
        <v>14</v>
      </c>
      <c r="I6" s="7">
        <v>11</v>
      </c>
      <c r="J6" s="7">
        <v>5</v>
      </c>
      <c r="K6" s="7">
        <v>12</v>
      </c>
      <c r="L6" s="7">
        <v>2</v>
      </c>
      <c r="M6" s="7">
        <v>1</v>
      </c>
      <c r="N6" s="7">
        <v>1</v>
      </c>
      <c r="O6" s="7">
        <v>0</v>
      </c>
      <c r="P6" s="9">
        <f t="shared" si="0"/>
        <v>4.1830926998694373</v>
      </c>
      <c r="Q6" s="15"/>
    </row>
    <row r="7" spans="1:17" ht="15" customHeight="1" x14ac:dyDescent="0.2">
      <c r="A7" s="6" t="s">
        <v>20</v>
      </c>
      <c r="B7" s="7">
        <v>1</v>
      </c>
      <c r="C7" s="7">
        <v>1</v>
      </c>
      <c r="D7" s="7">
        <v>0</v>
      </c>
      <c r="E7" s="7">
        <v>0</v>
      </c>
      <c r="F7" s="8">
        <v>5</v>
      </c>
      <c r="G7" s="7">
        <v>3</v>
      </c>
      <c r="H7" s="7">
        <v>2</v>
      </c>
      <c r="I7" s="7">
        <v>2</v>
      </c>
      <c r="J7" s="7">
        <v>2</v>
      </c>
      <c r="K7" s="7">
        <v>4</v>
      </c>
      <c r="L7" s="7">
        <v>1</v>
      </c>
      <c r="M7" s="7">
        <v>0</v>
      </c>
      <c r="N7" s="7">
        <v>0</v>
      </c>
      <c r="O7" s="7">
        <v>0</v>
      </c>
      <c r="P7" s="9">
        <f t="shared" si="0"/>
        <v>3.6</v>
      </c>
      <c r="Q7" s="15"/>
    </row>
    <row r="8" spans="1:17" ht="15" customHeight="1" x14ac:dyDescent="0.2">
      <c r="A8" s="10" t="s">
        <v>19</v>
      </c>
      <c r="B8" s="7">
        <v>8</v>
      </c>
      <c r="C8" s="7">
        <v>0</v>
      </c>
      <c r="D8" s="7">
        <v>0</v>
      </c>
      <c r="E8" s="7">
        <v>0</v>
      </c>
      <c r="F8" s="8">
        <v>7</v>
      </c>
      <c r="G8" s="7">
        <v>6</v>
      </c>
      <c r="H8" s="7">
        <v>0</v>
      </c>
      <c r="I8" s="7">
        <v>0</v>
      </c>
      <c r="J8" s="7">
        <v>3</v>
      </c>
      <c r="K8" s="7">
        <v>8</v>
      </c>
      <c r="L8" s="7">
        <v>0</v>
      </c>
      <c r="M8" s="7">
        <v>1</v>
      </c>
      <c r="N8" s="7">
        <v>1</v>
      </c>
      <c r="O8" s="7">
        <v>5</v>
      </c>
      <c r="P8" s="9">
        <f t="shared" si="0"/>
        <v>0</v>
      </c>
      <c r="Q8" s="15"/>
    </row>
    <row r="9" spans="1:17" ht="15" customHeight="1" x14ac:dyDescent="0.2">
      <c r="A9" s="10" t="s">
        <v>22</v>
      </c>
      <c r="B9" s="7">
        <v>6</v>
      </c>
      <c r="C9" s="7">
        <v>0</v>
      </c>
      <c r="D9" s="7">
        <v>0</v>
      </c>
      <c r="E9" s="7">
        <v>0</v>
      </c>
      <c r="F9" s="8">
        <v>5</v>
      </c>
      <c r="G9" s="7">
        <v>7</v>
      </c>
      <c r="H9" s="7">
        <v>8</v>
      </c>
      <c r="I9" s="7">
        <v>8</v>
      </c>
      <c r="J9" s="7">
        <v>6</v>
      </c>
      <c r="K9" s="7">
        <v>8</v>
      </c>
      <c r="L9" s="7">
        <v>2</v>
      </c>
      <c r="M9" s="7">
        <v>2</v>
      </c>
      <c r="N9" s="7">
        <v>0</v>
      </c>
      <c r="O9" s="7">
        <v>0</v>
      </c>
      <c r="P9" s="9">
        <f t="shared" si="0"/>
        <v>14.4</v>
      </c>
      <c r="Q9" s="15"/>
    </row>
    <row r="10" spans="1:17" ht="15" customHeight="1" x14ac:dyDescent="0.2">
      <c r="A10" s="6" t="s">
        <v>28</v>
      </c>
      <c r="B10" s="7">
        <v>8</v>
      </c>
      <c r="C10" s="7">
        <v>0</v>
      </c>
      <c r="D10" s="7">
        <v>0</v>
      </c>
      <c r="E10" s="7">
        <v>0</v>
      </c>
      <c r="F10" s="8">
        <v>11.333299999999999</v>
      </c>
      <c r="G10" s="7">
        <v>8</v>
      </c>
      <c r="H10" s="7">
        <v>5</v>
      </c>
      <c r="I10" s="7">
        <v>5</v>
      </c>
      <c r="J10" s="7">
        <v>4</v>
      </c>
      <c r="K10" s="7">
        <v>12</v>
      </c>
      <c r="L10" s="7">
        <v>1</v>
      </c>
      <c r="M10" s="7">
        <v>0</v>
      </c>
      <c r="N10" s="7">
        <v>0</v>
      </c>
      <c r="O10" s="7">
        <v>0</v>
      </c>
      <c r="P10" s="9">
        <f t="shared" si="0"/>
        <v>3.9705999135291576</v>
      </c>
      <c r="Q10" s="15"/>
    </row>
    <row r="11" spans="1:17" ht="15" customHeight="1" x14ac:dyDescent="0.2">
      <c r="A11" s="10" t="s">
        <v>21</v>
      </c>
      <c r="B11" s="7">
        <v>9</v>
      </c>
      <c r="C11" s="7">
        <v>0</v>
      </c>
      <c r="D11" s="7">
        <v>0</v>
      </c>
      <c r="E11" s="7">
        <v>0</v>
      </c>
      <c r="F11" s="8">
        <v>7.6666999999999996</v>
      </c>
      <c r="G11" s="7">
        <v>4</v>
      </c>
      <c r="H11" s="7">
        <v>5</v>
      </c>
      <c r="I11" s="7">
        <v>5</v>
      </c>
      <c r="J11" s="7">
        <v>7</v>
      </c>
      <c r="K11" s="7">
        <v>8</v>
      </c>
      <c r="L11" s="7">
        <v>1</v>
      </c>
      <c r="M11" s="7">
        <v>0</v>
      </c>
      <c r="N11" s="7">
        <v>0</v>
      </c>
      <c r="O11" s="7">
        <v>0</v>
      </c>
      <c r="P11" s="9">
        <f t="shared" si="0"/>
        <v>5.8695396976534884</v>
      </c>
      <c r="Q11" s="15"/>
    </row>
    <row r="12" spans="1:17" ht="15" customHeight="1" x14ac:dyDescent="0.2">
      <c r="A12" s="10" t="s">
        <v>23</v>
      </c>
      <c r="B12" s="7">
        <v>4</v>
      </c>
      <c r="C12" s="7">
        <v>0</v>
      </c>
      <c r="D12" s="7">
        <v>0</v>
      </c>
      <c r="E12" s="7">
        <v>0</v>
      </c>
      <c r="F12" s="8">
        <v>3.3332999999999999</v>
      </c>
      <c r="G12" s="7">
        <v>1</v>
      </c>
      <c r="H12" s="7">
        <v>0</v>
      </c>
      <c r="I12" s="7">
        <v>0</v>
      </c>
      <c r="J12" s="7">
        <v>2</v>
      </c>
      <c r="K12" s="7">
        <v>4</v>
      </c>
      <c r="L12" s="7">
        <v>0</v>
      </c>
      <c r="M12" s="7">
        <v>0</v>
      </c>
      <c r="N12" s="7">
        <v>0</v>
      </c>
      <c r="O12" s="7">
        <v>0</v>
      </c>
      <c r="P12" s="9">
        <f t="shared" si="0"/>
        <v>0</v>
      </c>
      <c r="Q12" s="15"/>
    </row>
    <row r="13" spans="1:17" ht="15" customHeight="1" x14ac:dyDescent="0.2">
      <c r="A13" s="16" t="s">
        <v>29</v>
      </c>
      <c r="B13" s="7">
        <v>4</v>
      </c>
      <c r="C13" s="7">
        <v>0</v>
      </c>
      <c r="D13" s="7">
        <v>0</v>
      </c>
      <c r="E13" s="7">
        <v>0</v>
      </c>
      <c r="F13" s="8">
        <v>4</v>
      </c>
      <c r="G13" s="7">
        <v>3</v>
      </c>
      <c r="H13" s="7">
        <v>1</v>
      </c>
      <c r="I13" s="7">
        <v>1</v>
      </c>
      <c r="J13" s="7">
        <v>0</v>
      </c>
      <c r="K13" s="7">
        <v>5</v>
      </c>
      <c r="L13" s="7">
        <v>0</v>
      </c>
      <c r="M13" s="7">
        <v>0</v>
      </c>
      <c r="N13" s="7">
        <v>0</v>
      </c>
      <c r="O13" s="7">
        <v>0</v>
      </c>
      <c r="P13" s="9">
        <f t="shared" si="0"/>
        <v>2.25</v>
      </c>
      <c r="Q13" s="15"/>
    </row>
    <row r="14" spans="1:17" ht="15" customHeight="1" x14ac:dyDescent="0.2">
      <c r="A14" s="16" t="s">
        <v>30</v>
      </c>
      <c r="B14" s="17">
        <v>0</v>
      </c>
      <c r="C14" s="17">
        <v>0</v>
      </c>
      <c r="D14" s="17">
        <v>0</v>
      </c>
      <c r="E14" s="17">
        <v>0</v>
      </c>
      <c r="F14" s="1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9">
        <f t="shared" si="0"/>
        <v>0</v>
      </c>
      <c r="Q14" s="15"/>
    </row>
    <row r="15" spans="1:17" ht="15" customHeight="1" thickBot="1" x14ac:dyDescent="0.25">
      <c r="A15" s="11" t="s">
        <v>18</v>
      </c>
      <c r="B15" s="12">
        <v>17</v>
      </c>
      <c r="C15" s="12">
        <f>SUM(C3:C14)</f>
        <v>17</v>
      </c>
      <c r="D15" s="12">
        <f t="shared" ref="D15:O15" si="1">SUM(D3:D14)</f>
        <v>1</v>
      </c>
      <c r="E15" s="12">
        <f t="shared" si="1"/>
        <v>0</v>
      </c>
      <c r="F15" s="13">
        <f t="shared" si="1"/>
        <v>150.0001</v>
      </c>
      <c r="G15" s="12">
        <f t="shared" si="1"/>
        <v>152</v>
      </c>
      <c r="H15" s="12">
        <f t="shared" si="1"/>
        <v>81</v>
      </c>
      <c r="I15" s="12">
        <f t="shared" si="1"/>
        <v>72</v>
      </c>
      <c r="J15" s="12">
        <f t="shared" si="1"/>
        <v>46</v>
      </c>
      <c r="K15" s="12">
        <f t="shared" si="1"/>
        <v>154</v>
      </c>
      <c r="L15" s="12">
        <f t="shared" si="1"/>
        <v>22</v>
      </c>
      <c r="M15" s="12">
        <f t="shared" si="1"/>
        <v>8</v>
      </c>
      <c r="N15" s="12">
        <f t="shared" si="1"/>
        <v>9</v>
      </c>
      <c r="O15" s="12">
        <f t="shared" si="1"/>
        <v>5</v>
      </c>
      <c r="P15" s="14">
        <f t="shared" si="0"/>
        <v>4.3199971200019203</v>
      </c>
    </row>
    <row r="16" spans="1:17" ht="15" customHeight="1" x14ac:dyDescent="0.2"/>
    <row r="17" spans="1:17" ht="15" customHeight="1" thickBot="1" x14ac:dyDescent="0.25">
      <c r="A17" t="s">
        <v>38</v>
      </c>
    </row>
    <row r="18" spans="1:17" ht="15" customHeight="1" x14ac:dyDescent="0.2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  <c r="P18" s="4" t="s">
        <v>15</v>
      </c>
    </row>
    <row r="19" spans="1:17" ht="15" customHeight="1" x14ac:dyDescent="0.2">
      <c r="A19" s="6" t="s">
        <v>16</v>
      </c>
      <c r="B19" s="7">
        <f>B3+'Series 13-16'!B19</f>
        <v>20</v>
      </c>
      <c r="C19" s="7">
        <f>C3+'Series 13-16'!C19</f>
        <v>20</v>
      </c>
      <c r="D19" s="7">
        <f>D3+'Series 13-16'!D19</f>
        <v>3</v>
      </c>
      <c r="E19" s="7">
        <f>E3+'Series 13-16'!E19</f>
        <v>1</v>
      </c>
      <c r="F19" s="8">
        <f>F3+'Series 13-16'!F19</f>
        <v>148.66669999999999</v>
      </c>
      <c r="G19" s="7">
        <f>G3+'Series 13-16'!G19</f>
        <v>123</v>
      </c>
      <c r="H19" s="7">
        <f>H3+'Series 13-16'!H19</f>
        <v>51</v>
      </c>
      <c r="I19" s="7">
        <f>I3+'Series 13-16'!I19</f>
        <v>47</v>
      </c>
      <c r="J19" s="7">
        <f>J3+'Series 13-16'!J19</f>
        <v>38</v>
      </c>
      <c r="K19" s="7">
        <f>K3+'Series 13-16'!K19</f>
        <v>194</v>
      </c>
      <c r="L19" s="7">
        <f>L3+'Series 13-16'!L19</f>
        <v>16</v>
      </c>
      <c r="M19" s="7">
        <f>M3+'Series 13-16'!M19</f>
        <v>8</v>
      </c>
      <c r="N19" s="7">
        <f>N3+'Series 13-16'!N19</f>
        <v>8</v>
      </c>
      <c r="O19" s="7">
        <f>O3+'Series 13-16'!O19</f>
        <v>0</v>
      </c>
      <c r="P19" s="9">
        <f>IF(F19=0,0,9*I19/F19)</f>
        <v>2.84529084186304</v>
      </c>
      <c r="Q19" s="15"/>
    </row>
    <row r="20" spans="1:17" ht="15" customHeight="1" x14ac:dyDescent="0.2">
      <c r="A20" s="6" t="s">
        <v>26</v>
      </c>
      <c r="B20" s="7">
        <f>B4+'Series 13-16'!B20</f>
        <v>19</v>
      </c>
      <c r="C20" s="7">
        <f>C4+'Series 13-16'!C20</f>
        <v>19</v>
      </c>
      <c r="D20" s="7">
        <f>D4+'Series 13-16'!D20</f>
        <v>0</v>
      </c>
      <c r="E20" s="7">
        <f>E4+'Series 13-16'!E20</f>
        <v>0</v>
      </c>
      <c r="F20" s="8">
        <f>F4+'Series 13-16'!F20</f>
        <v>121.9999</v>
      </c>
      <c r="G20" s="7">
        <f>G4+'Series 13-16'!G20</f>
        <v>125</v>
      </c>
      <c r="H20" s="7">
        <f>H4+'Series 13-16'!H20</f>
        <v>69</v>
      </c>
      <c r="I20" s="7">
        <f>I4+'Series 13-16'!I20</f>
        <v>64</v>
      </c>
      <c r="J20" s="7">
        <f>J4+'Series 13-16'!J20</f>
        <v>32</v>
      </c>
      <c r="K20" s="7">
        <f>K4+'Series 13-16'!K20</f>
        <v>106</v>
      </c>
      <c r="L20" s="7">
        <f>L4+'Series 13-16'!L20</f>
        <v>22</v>
      </c>
      <c r="M20" s="7">
        <f>M4+'Series 13-16'!M20</f>
        <v>8</v>
      </c>
      <c r="N20" s="7">
        <f>N4+'Series 13-16'!N20</f>
        <v>5</v>
      </c>
      <c r="O20" s="7">
        <f>O4+'Series 13-16'!O20</f>
        <v>0</v>
      </c>
      <c r="P20" s="9">
        <f t="shared" ref="P20:P31" si="2">IF(F20=0,0,9*I20/F20)</f>
        <v>4.7213153453404475</v>
      </c>
      <c r="Q20" s="15"/>
    </row>
    <row r="21" spans="1:17" ht="15" customHeight="1" x14ac:dyDescent="0.2">
      <c r="A21" s="10" t="s">
        <v>17</v>
      </c>
      <c r="B21" s="7">
        <f>B5+'Series 13-16'!B21</f>
        <v>19</v>
      </c>
      <c r="C21" s="7">
        <f>C5+'Series 13-16'!C21</f>
        <v>19</v>
      </c>
      <c r="D21" s="7">
        <f>D5+'Series 13-16'!D21</f>
        <v>0</v>
      </c>
      <c r="E21" s="7">
        <f>E5+'Series 13-16'!E21</f>
        <v>0</v>
      </c>
      <c r="F21" s="8">
        <f>F5+'Series 13-16'!F21</f>
        <v>123.33339999999998</v>
      </c>
      <c r="G21" s="7">
        <f>G5+'Series 13-16'!G21</f>
        <v>109</v>
      </c>
      <c r="H21" s="7">
        <f>H5+'Series 13-16'!H21</f>
        <v>55</v>
      </c>
      <c r="I21" s="7">
        <f>I5+'Series 13-16'!I21</f>
        <v>54</v>
      </c>
      <c r="J21" s="7">
        <f>J5+'Series 13-16'!J21</f>
        <v>41</v>
      </c>
      <c r="K21" s="7">
        <f>K5+'Series 13-16'!K21</f>
        <v>142</v>
      </c>
      <c r="L21" s="7">
        <f>L5+'Series 13-16'!L21</f>
        <v>20</v>
      </c>
      <c r="M21" s="7">
        <f>M5+'Series 13-16'!M21</f>
        <v>7</v>
      </c>
      <c r="N21" s="7">
        <f>N5+'Series 13-16'!N21</f>
        <v>4</v>
      </c>
      <c r="O21" s="7">
        <f>O5+'Series 13-16'!O21</f>
        <v>0</v>
      </c>
      <c r="P21" s="9">
        <f t="shared" si="2"/>
        <v>3.9405384105197787</v>
      </c>
      <c r="Q21" s="15"/>
    </row>
    <row r="22" spans="1:17" ht="15" customHeight="1" x14ac:dyDescent="0.2">
      <c r="A22" s="6" t="s">
        <v>27</v>
      </c>
      <c r="B22" s="7">
        <f>B6+'Series 13-16'!B22</f>
        <v>20</v>
      </c>
      <c r="C22" s="7">
        <f>C6+'Series 13-16'!C22</f>
        <v>20</v>
      </c>
      <c r="D22" s="7">
        <f>D6+'Series 13-16'!D22</f>
        <v>0</v>
      </c>
      <c r="E22" s="7">
        <f>E6+'Series 13-16'!E22</f>
        <v>0</v>
      </c>
      <c r="F22" s="8">
        <f>F6+'Series 13-16'!F22</f>
        <v>126.33330000000001</v>
      </c>
      <c r="G22" s="7">
        <f>G6+'Series 13-16'!G22</f>
        <v>138</v>
      </c>
      <c r="H22" s="7">
        <f>H6+'Series 13-16'!H22</f>
        <v>69</v>
      </c>
      <c r="I22" s="7">
        <f>I6+'Series 13-16'!I22</f>
        <v>63</v>
      </c>
      <c r="J22" s="7">
        <f>J6+'Series 13-16'!J22</f>
        <v>34</v>
      </c>
      <c r="K22" s="7">
        <f>K6+'Series 13-16'!K22</f>
        <v>77</v>
      </c>
      <c r="L22" s="7">
        <f>L6+'Series 13-16'!L22</f>
        <v>17</v>
      </c>
      <c r="M22" s="7">
        <f>M6+'Series 13-16'!M22</f>
        <v>6</v>
      </c>
      <c r="N22" s="7">
        <f>N6+'Series 13-16'!N22</f>
        <v>8</v>
      </c>
      <c r="O22" s="7">
        <f>O6+'Series 13-16'!O22</f>
        <v>0</v>
      </c>
      <c r="P22" s="9">
        <f t="shared" si="2"/>
        <v>4.488127833279111</v>
      </c>
      <c r="Q22" s="15"/>
    </row>
    <row r="23" spans="1:17" ht="15" customHeight="1" x14ac:dyDescent="0.2">
      <c r="A23" s="6" t="s">
        <v>20</v>
      </c>
      <c r="B23" s="7">
        <f>B7+'Series 13-16'!B23</f>
        <v>17</v>
      </c>
      <c r="C23" s="7">
        <f>C7+'Series 13-16'!C23</f>
        <v>17</v>
      </c>
      <c r="D23" s="7">
        <f>D7+'Series 13-16'!D23</f>
        <v>0</v>
      </c>
      <c r="E23" s="7">
        <f>E7+'Series 13-16'!E23</f>
        <v>0</v>
      </c>
      <c r="F23" s="8">
        <f>F7+'Series 13-16'!F23</f>
        <v>98</v>
      </c>
      <c r="G23" s="7">
        <f>G7+'Series 13-16'!G23</f>
        <v>83</v>
      </c>
      <c r="H23" s="7">
        <f>H7+'Series 13-16'!H23</f>
        <v>51</v>
      </c>
      <c r="I23" s="7">
        <f>I7+'Series 13-16'!I23</f>
        <v>50</v>
      </c>
      <c r="J23" s="7">
        <f>J7+'Series 13-16'!J23</f>
        <v>46</v>
      </c>
      <c r="K23" s="7">
        <f>K7+'Series 13-16'!K23</f>
        <v>73</v>
      </c>
      <c r="L23" s="7">
        <f>L7+'Series 13-16'!L23</f>
        <v>21</v>
      </c>
      <c r="M23" s="7">
        <f>M7+'Series 13-16'!M23</f>
        <v>7</v>
      </c>
      <c r="N23" s="7">
        <f>N7+'Series 13-16'!N23</f>
        <v>8</v>
      </c>
      <c r="O23" s="7">
        <f>O7+'Series 13-16'!O23</f>
        <v>0</v>
      </c>
      <c r="P23" s="9">
        <f t="shared" si="2"/>
        <v>4.591836734693878</v>
      </c>
      <c r="Q23" s="15"/>
    </row>
    <row r="24" spans="1:17" ht="15" customHeight="1" x14ac:dyDescent="0.2">
      <c r="A24" s="10" t="s">
        <v>19</v>
      </c>
      <c r="B24" s="7">
        <f>B8+'Series 13-16'!B24</f>
        <v>48</v>
      </c>
      <c r="C24" s="7">
        <f>C8+'Series 13-16'!C24</f>
        <v>0</v>
      </c>
      <c r="D24" s="7">
        <f>D8+'Series 13-16'!D24</f>
        <v>0</v>
      </c>
      <c r="E24" s="7">
        <f>E8+'Series 13-16'!E24</f>
        <v>0</v>
      </c>
      <c r="F24" s="8">
        <f>F8+'Series 13-16'!F24</f>
        <v>47.333300000000001</v>
      </c>
      <c r="G24" s="7">
        <f>G8+'Series 13-16'!G24</f>
        <v>37</v>
      </c>
      <c r="H24" s="7">
        <f>H8+'Series 13-16'!H24</f>
        <v>12</v>
      </c>
      <c r="I24" s="7">
        <f>I8+'Series 13-16'!I24</f>
        <v>11</v>
      </c>
      <c r="J24" s="7">
        <f>J8+'Series 13-16'!J24</f>
        <v>11</v>
      </c>
      <c r="K24" s="7">
        <f>K8+'Series 13-16'!K24</f>
        <v>53</v>
      </c>
      <c r="L24" s="7">
        <f>L8+'Series 13-16'!L24</f>
        <v>1</v>
      </c>
      <c r="M24" s="7">
        <f>M8+'Series 13-16'!M24</f>
        <v>5</v>
      </c>
      <c r="N24" s="7">
        <f>N8+'Series 13-16'!N24</f>
        <v>3</v>
      </c>
      <c r="O24" s="7">
        <f>O8+'Series 13-16'!O24</f>
        <v>17</v>
      </c>
      <c r="P24" s="9">
        <f t="shared" si="2"/>
        <v>2.0915507686977244</v>
      </c>
      <c r="Q24" s="15"/>
    </row>
    <row r="25" spans="1:17" ht="15" customHeight="1" x14ac:dyDescent="0.2">
      <c r="A25" s="10" t="s">
        <v>22</v>
      </c>
      <c r="B25" s="7">
        <f>B9+'Series 13-16'!B25</f>
        <v>39</v>
      </c>
      <c r="C25" s="7">
        <f>C9+'Series 13-16'!C25</f>
        <v>0</v>
      </c>
      <c r="D25" s="7">
        <f>D9+'Series 13-16'!D25</f>
        <v>0</v>
      </c>
      <c r="E25" s="7">
        <f>E9+'Series 13-16'!E25</f>
        <v>0</v>
      </c>
      <c r="F25" s="8">
        <f>F9+'Series 13-16'!F25</f>
        <v>56.666600000000003</v>
      </c>
      <c r="G25" s="7">
        <f>G9+'Series 13-16'!G25</f>
        <v>41</v>
      </c>
      <c r="H25" s="7">
        <f>H9+'Series 13-16'!H25</f>
        <v>22</v>
      </c>
      <c r="I25" s="7">
        <f>I9+'Series 13-16'!I25</f>
        <v>22</v>
      </c>
      <c r="J25" s="7">
        <f>J9+'Series 13-16'!J25</f>
        <v>22</v>
      </c>
      <c r="K25" s="7">
        <f>K9+'Series 13-16'!K25</f>
        <v>66</v>
      </c>
      <c r="L25" s="7">
        <f>L9+'Series 13-16'!L25</f>
        <v>7</v>
      </c>
      <c r="M25" s="7">
        <f>M9+'Series 13-16'!M25</f>
        <v>6</v>
      </c>
      <c r="N25" s="7">
        <f>N9+'Series 13-16'!N25</f>
        <v>4</v>
      </c>
      <c r="O25" s="7">
        <f>O9+'Series 13-16'!O25</f>
        <v>5</v>
      </c>
      <c r="P25" s="9">
        <f t="shared" si="2"/>
        <v>3.4941217577903032</v>
      </c>
      <c r="Q25" s="15"/>
    </row>
    <row r="26" spans="1:17" ht="15" customHeight="1" x14ac:dyDescent="0.2">
      <c r="A26" s="6" t="s">
        <v>28</v>
      </c>
      <c r="B26" s="7">
        <f>B10+'Series 13-16'!B26</f>
        <v>37</v>
      </c>
      <c r="C26" s="7">
        <f>C10+'Series 13-16'!C26</f>
        <v>0</v>
      </c>
      <c r="D26" s="7">
        <f>D10+'Series 13-16'!D26</f>
        <v>0</v>
      </c>
      <c r="E26" s="7">
        <f>E10+'Series 13-16'!E26</f>
        <v>0</v>
      </c>
      <c r="F26" s="8">
        <f>F10+'Series 13-16'!F26</f>
        <v>60</v>
      </c>
      <c r="G26" s="7">
        <f>G10+'Series 13-16'!G26</f>
        <v>67</v>
      </c>
      <c r="H26" s="7">
        <f>H10+'Series 13-16'!H26</f>
        <v>37</v>
      </c>
      <c r="I26" s="7">
        <f>I10+'Series 13-16'!I26</f>
        <v>34</v>
      </c>
      <c r="J26" s="7">
        <f>J10+'Series 13-16'!J26</f>
        <v>26</v>
      </c>
      <c r="K26" s="7">
        <f>K10+'Series 13-16'!K26</f>
        <v>58</v>
      </c>
      <c r="L26" s="7">
        <f>L10+'Series 13-16'!L26</f>
        <v>14</v>
      </c>
      <c r="M26" s="7">
        <f>M10+'Series 13-16'!M26</f>
        <v>1</v>
      </c>
      <c r="N26" s="7">
        <f>N10+'Series 13-16'!N26</f>
        <v>2</v>
      </c>
      <c r="O26" s="7">
        <f>O10+'Series 13-16'!O26</f>
        <v>0</v>
      </c>
      <c r="P26" s="9">
        <f t="shared" si="2"/>
        <v>5.0999999999999996</v>
      </c>
      <c r="Q26" s="15"/>
    </row>
    <row r="27" spans="1:17" ht="15" customHeight="1" x14ac:dyDescent="0.2">
      <c r="A27" s="10" t="s">
        <v>21</v>
      </c>
      <c r="B27" s="7">
        <f>B11+'Series 13-16'!B27</f>
        <v>36</v>
      </c>
      <c r="C27" s="7">
        <f>C11+'Series 13-16'!C27</f>
        <v>0</v>
      </c>
      <c r="D27" s="7">
        <f>D11+'Series 13-16'!D27</f>
        <v>0</v>
      </c>
      <c r="E27" s="7">
        <f>E11+'Series 13-16'!E27</f>
        <v>0</v>
      </c>
      <c r="F27" s="8">
        <f>F11+'Series 13-16'!F27</f>
        <v>32.000099999999996</v>
      </c>
      <c r="G27" s="7">
        <f>G11+'Series 13-16'!G27</f>
        <v>18</v>
      </c>
      <c r="H27" s="7">
        <f>H11+'Series 13-16'!H27</f>
        <v>16</v>
      </c>
      <c r="I27" s="7">
        <f>I11+'Series 13-16'!I27</f>
        <v>16</v>
      </c>
      <c r="J27" s="7">
        <f>J11+'Series 13-16'!J27</f>
        <v>22</v>
      </c>
      <c r="K27" s="7">
        <f>K11+'Series 13-16'!K27</f>
        <v>30</v>
      </c>
      <c r="L27" s="7">
        <f>L11+'Series 13-16'!L27</f>
        <v>6</v>
      </c>
      <c r="M27" s="7">
        <f>M11+'Series 13-16'!M27</f>
        <v>0</v>
      </c>
      <c r="N27" s="7">
        <f>N11+'Series 13-16'!N27</f>
        <v>2</v>
      </c>
      <c r="O27" s="7">
        <f>O11+'Series 13-16'!O27</f>
        <v>2</v>
      </c>
      <c r="P27" s="9">
        <f t="shared" si="2"/>
        <v>4.4999859375439453</v>
      </c>
      <c r="Q27" s="15"/>
    </row>
    <row r="28" spans="1:17" ht="15" customHeight="1" x14ac:dyDescent="0.2">
      <c r="A28" s="10" t="s">
        <v>23</v>
      </c>
      <c r="B28" s="7">
        <f>B12+'Series 13-16'!B28</f>
        <v>35</v>
      </c>
      <c r="C28" s="7">
        <f>C12+'Series 13-16'!C28</f>
        <v>0</v>
      </c>
      <c r="D28" s="7">
        <f>D12+'Series 13-16'!D28</f>
        <v>0</v>
      </c>
      <c r="E28" s="7">
        <f>E12+'Series 13-16'!E28</f>
        <v>0</v>
      </c>
      <c r="F28" s="8">
        <f>F12+'Series 13-16'!F28</f>
        <v>31.666499999999999</v>
      </c>
      <c r="G28" s="7">
        <f>G12+'Series 13-16'!G28</f>
        <v>31</v>
      </c>
      <c r="H28" s="7">
        <f>H12+'Series 13-16'!H28</f>
        <v>13</v>
      </c>
      <c r="I28" s="7">
        <f>I12+'Series 13-16'!I28</f>
        <v>13</v>
      </c>
      <c r="J28" s="7">
        <f>J12+'Series 13-16'!J28</f>
        <v>9</v>
      </c>
      <c r="K28" s="7">
        <f>K12+'Series 13-16'!K28</f>
        <v>30</v>
      </c>
      <c r="L28" s="7">
        <f>L12+'Series 13-16'!L28</f>
        <v>1</v>
      </c>
      <c r="M28" s="7">
        <f>M12+'Series 13-16'!M28</f>
        <v>1</v>
      </c>
      <c r="N28" s="7">
        <f>N12+'Series 13-16'!N28</f>
        <v>1</v>
      </c>
      <c r="O28" s="7">
        <f>O12+'Series 13-16'!O28</f>
        <v>0</v>
      </c>
      <c r="P28" s="9">
        <f t="shared" si="2"/>
        <v>3.6947562881909906</v>
      </c>
      <c r="Q28" s="15"/>
    </row>
    <row r="29" spans="1:17" ht="15" customHeight="1" x14ac:dyDescent="0.2">
      <c r="A29" s="16" t="s">
        <v>29</v>
      </c>
      <c r="B29" s="7">
        <f>B13+'Series 13-16'!B29</f>
        <v>35</v>
      </c>
      <c r="C29" s="7">
        <f>C13+'Series 13-16'!C29</f>
        <v>0</v>
      </c>
      <c r="D29" s="7">
        <f>D13+'Series 13-16'!D29</f>
        <v>0</v>
      </c>
      <c r="E29" s="7">
        <f>E13+'Series 13-16'!E29</f>
        <v>0</v>
      </c>
      <c r="F29" s="8">
        <f>F13+'Series 13-16'!F29</f>
        <v>35.666800000000002</v>
      </c>
      <c r="G29" s="7">
        <f>G13+'Series 13-16'!G29</f>
        <v>24</v>
      </c>
      <c r="H29" s="7">
        <f>H13+'Series 13-16'!H29</f>
        <v>8</v>
      </c>
      <c r="I29" s="7">
        <f>I13+'Series 13-16'!I29</f>
        <v>8</v>
      </c>
      <c r="J29" s="7">
        <f>J13+'Series 13-16'!J29</f>
        <v>18</v>
      </c>
      <c r="K29" s="7">
        <f>K13+'Series 13-16'!K29</f>
        <v>47</v>
      </c>
      <c r="L29" s="7">
        <f>L13+'Series 13-16'!L29</f>
        <v>0</v>
      </c>
      <c r="M29" s="7">
        <f>M13+'Series 13-16'!M29</f>
        <v>0</v>
      </c>
      <c r="N29" s="7">
        <f>N13+'Series 13-16'!N29</f>
        <v>1</v>
      </c>
      <c r="O29" s="7">
        <f>O13+'Series 13-16'!O29</f>
        <v>0</v>
      </c>
      <c r="P29" s="9">
        <f t="shared" si="2"/>
        <v>2.0186840423026453</v>
      </c>
      <c r="Q29" s="15"/>
    </row>
    <row r="30" spans="1:17" ht="15" customHeight="1" x14ac:dyDescent="0.2">
      <c r="A30" s="16" t="s">
        <v>30</v>
      </c>
      <c r="B30" s="7">
        <f>B14+'Series 13-16'!B30</f>
        <v>2</v>
      </c>
      <c r="C30" s="17">
        <f>C14+'Series 13-16'!C30</f>
        <v>2</v>
      </c>
      <c r="D30" s="17">
        <f>D14+'Series 13-16'!D30</f>
        <v>0</v>
      </c>
      <c r="E30" s="17">
        <f>E14+'Series 13-16'!E30</f>
        <v>0</v>
      </c>
      <c r="F30" s="18">
        <f>F14+'Series 13-16'!F30</f>
        <v>11.666699999999999</v>
      </c>
      <c r="G30" s="17">
        <f>G14+'Series 13-16'!G30</f>
        <v>10</v>
      </c>
      <c r="H30" s="17">
        <f>H14+'Series 13-16'!H30</f>
        <v>4</v>
      </c>
      <c r="I30" s="17">
        <f>I14+'Series 13-16'!I30</f>
        <v>4</v>
      </c>
      <c r="J30" s="17">
        <f>J14+'Series 13-16'!J30</f>
        <v>4</v>
      </c>
      <c r="K30" s="17">
        <f>K14+'Series 13-16'!K30</f>
        <v>10</v>
      </c>
      <c r="L30" s="17">
        <f>L14+'Series 13-16'!L30</f>
        <v>3</v>
      </c>
      <c r="M30" s="17">
        <f>M14+'Series 13-16'!M30</f>
        <v>1</v>
      </c>
      <c r="N30" s="17">
        <f>N14+'Series 13-16'!N30</f>
        <v>1</v>
      </c>
      <c r="O30" s="17">
        <f>O14+'Series 13-16'!O30</f>
        <v>0</v>
      </c>
      <c r="P30" s="9">
        <f t="shared" si="2"/>
        <v>3.0857054694129449</v>
      </c>
      <c r="Q30" s="15"/>
    </row>
    <row r="31" spans="1:17" ht="15" customHeight="1" thickBot="1" x14ac:dyDescent="0.25">
      <c r="A31" s="11" t="s">
        <v>18</v>
      </c>
      <c r="B31" s="12">
        <v>97</v>
      </c>
      <c r="C31" s="12">
        <f>SUM(C19:C30)</f>
        <v>97</v>
      </c>
      <c r="D31" s="12">
        <f t="shared" ref="D31:O31" si="3">SUM(D19:D30)</f>
        <v>3</v>
      </c>
      <c r="E31" s="12">
        <f t="shared" si="3"/>
        <v>1</v>
      </c>
      <c r="F31" s="13">
        <f t="shared" si="3"/>
        <v>893.33330000000001</v>
      </c>
      <c r="G31" s="12">
        <f t="shared" si="3"/>
        <v>806</v>
      </c>
      <c r="H31" s="12">
        <f t="shared" si="3"/>
        <v>407</v>
      </c>
      <c r="I31" s="12">
        <f t="shared" si="3"/>
        <v>386</v>
      </c>
      <c r="J31" s="12">
        <f t="shared" si="3"/>
        <v>303</v>
      </c>
      <c r="K31" s="12">
        <f t="shared" si="3"/>
        <v>886</v>
      </c>
      <c r="L31" s="12">
        <f t="shared" si="3"/>
        <v>128</v>
      </c>
      <c r="M31" s="12">
        <f t="shared" si="3"/>
        <v>50</v>
      </c>
      <c r="N31" s="12">
        <f t="shared" si="3"/>
        <v>47</v>
      </c>
      <c r="O31" s="12">
        <f t="shared" si="3"/>
        <v>24</v>
      </c>
      <c r="P31" s="14">
        <f t="shared" si="2"/>
        <v>3.8888061152539595</v>
      </c>
    </row>
    <row r="32" spans="1:17" ht="15" customHeight="1" x14ac:dyDescent="0.2"/>
    <row r="33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3"/>
  <sheetViews>
    <sheetView tabSelected="1" workbookViewId="0"/>
  </sheetViews>
  <sheetFormatPr defaultRowHeight="12.75" x14ac:dyDescent="0.2"/>
  <cols>
    <col min="1" max="1" width="20.7109375" customWidth="1"/>
    <col min="2" max="5" width="6.7109375" style="1" customWidth="1"/>
    <col min="6" max="6" width="7.7109375" style="1" customWidth="1"/>
    <col min="7" max="16" width="6.7109375" style="1" customWidth="1"/>
  </cols>
  <sheetData>
    <row r="1" spans="1:17" ht="15" customHeight="1" thickBot="1" x14ac:dyDescent="0.25">
      <c r="A1" t="s">
        <v>39</v>
      </c>
    </row>
    <row r="2" spans="1:17" ht="1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/>
    </row>
    <row r="3" spans="1:17" ht="15" customHeight="1" x14ac:dyDescent="0.2">
      <c r="A3" s="6" t="s">
        <v>16</v>
      </c>
      <c r="B3" s="7">
        <v>0</v>
      </c>
      <c r="C3" s="7">
        <v>0</v>
      </c>
      <c r="D3" s="7">
        <v>0</v>
      </c>
      <c r="E3" s="7">
        <v>0</v>
      </c>
      <c r="F3" s="8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9">
        <f>IF(F3=0,0,9*I3/F3)</f>
        <v>0</v>
      </c>
      <c r="Q3" s="15"/>
    </row>
    <row r="4" spans="1:17" ht="15" customHeight="1" x14ac:dyDescent="0.2">
      <c r="A4" s="6" t="s">
        <v>26</v>
      </c>
      <c r="B4" s="7">
        <v>7</v>
      </c>
      <c r="C4" s="7">
        <v>7</v>
      </c>
      <c r="D4" s="7">
        <v>0</v>
      </c>
      <c r="E4" s="7">
        <v>0</v>
      </c>
      <c r="F4" s="8">
        <v>41.666699999999999</v>
      </c>
      <c r="G4" s="7">
        <v>54</v>
      </c>
      <c r="H4" s="7">
        <v>37</v>
      </c>
      <c r="I4" s="7">
        <v>37</v>
      </c>
      <c r="J4" s="7">
        <v>14</v>
      </c>
      <c r="K4" s="7">
        <v>32</v>
      </c>
      <c r="L4" s="7">
        <v>8</v>
      </c>
      <c r="M4" s="7">
        <v>1</v>
      </c>
      <c r="N4" s="7">
        <v>5</v>
      </c>
      <c r="O4" s="7">
        <v>0</v>
      </c>
      <c r="P4" s="9">
        <f t="shared" ref="P4:P20" si="0">IF(F4=0,0,9*I4/F4)</f>
        <v>7.9919936064051154</v>
      </c>
      <c r="Q4" s="15"/>
    </row>
    <row r="5" spans="1:17" ht="15" customHeight="1" x14ac:dyDescent="0.2">
      <c r="A5" s="10" t="s">
        <v>17</v>
      </c>
      <c r="B5" s="7">
        <v>7</v>
      </c>
      <c r="C5" s="7">
        <v>7</v>
      </c>
      <c r="D5" s="7">
        <v>1</v>
      </c>
      <c r="E5" s="7">
        <v>1</v>
      </c>
      <c r="F5" s="8">
        <v>46</v>
      </c>
      <c r="G5" s="7">
        <v>27</v>
      </c>
      <c r="H5" s="7">
        <v>12</v>
      </c>
      <c r="I5" s="7">
        <v>11</v>
      </c>
      <c r="J5" s="7">
        <v>8</v>
      </c>
      <c r="K5" s="7">
        <v>46</v>
      </c>
      <c r="L5" s="7">
        <v>3</v>
      </c>
      <c r="M5" s="7">
        <v>2</v>
      </c>
      <c r="N5" s="7">
        <v>4</v>
      </c>
      <c r="O5" s="7">
        <v>0</v>
      </c>
      <c r="P5" s="9">
        <f t="shared" si="0"/>
        <v>2.152173913043478</v>
      </c>
      <c r="Q5" s="15"/>
    </row>
    <row r="6" spans="1:17" ht="15" customHeight="1" x14ac:dyDescent="0.2">
      <c r="A6" s="6" t="s">
        <v>27</v>
      </c>
      <c r="B6" s="7">
        <v>7</v>
      </c>
      <c r="C6" s="7">
        <v>7</v>
      </c>
      <c r="D6" s="7">
        <v>0</v>
      </c>
      <c r="E6" s="7">
        <v>0</v>
      </c>
      <c r="F6" s="8">
        <v>37.666699999999999</v>
      </c>
      <c r="G6" s="7">
        <v>33</v>
      </c>
      <c r="H6" s="7">
        <v>18</v>
      </c>
      <c r="I6" s="7">
        <v>15</v>
      </c>
      <c r="J6" s="7">
        <v>20</v>
      </c>
      <c r="K6" s="7">
        <v>21</v>
      </c>
      <c r="L6" s="7">
        <v>4</v>
      </c>
      <c r="M6" s="7">
        <v>3</v>
      </c>
      <c r="N6" s="7">
        <v>2</v>
      </c>
      <c r="O6" s="7">
        <v>0</v>
      </c>
      <c r="P6" s="9">
        <f t="shared" si="0"/>
        <v>3.5840676247189163</v>
      </c>
      <c r="Q6" s="15"/>
    </row>
    <row r="7" spans="1:17" ht="15" customHeight="1" x14ac:dyDescent="0.2">
      <c r="A7" s="6" t="s">
        <v>20</v>
      </c>
      <c r="B7" s="7">
        <v>3</v>
      </c>
      <c r="C7" s="7">
        <v>3</v>
      </c>
      <c r="D7" s="7">
        <v>0</v>
      </c>
      <c r="E7" s="7">
        <v>0</v>
      </c>
      <c r="F7" s="8">
        <v>15.333299999999999</v>
      </c>
      <c r="G7" s="7">
        <v>17</v>
      </c>
      <c r="H7" s="7">
        <v>11</v>
      </c>
      <c r="I7" s="7">
        <v>9</v>
      </c>
      <c r="J7" s="7">
        <v>8</v>
      </c>
      <c r="K7" s="7">
        <v>15</v>
      </c>
      <c r="L7" s="7">
        <v>1</v>
      </c>
      <c r="M7" s="7">
        <v>0</v>
      </c>
      <c r="N7" s="7">
        <v>1</v>
      </c>
      <c r="O7" s="7">
        <v>0</v>
      </c>
      <c r="P7" s="9">
        <f t="shared" si="0"/>
        <v>5.2826201796090864</v>
      </c>
      <c r="Q7" s="15"/>
    </row>
    <row r="8" spans="1:17" ht="15" customHeight="1" x14ac:dyDescent="0.2">
      <c r="A8" s="10" t="s">
        <v>19</v>
      </c>
      <c r="B8" s="7">
        <v>10</v>
      </c>
      <c r="C8" s="7">
        <v>0</v>
      </c>
      <c r="D8" s="7">
        <v>0</v>
      </c>
      <c r="E8" s="7">
        <v>0</v>
      </c>
      <c r="F8" s="8">
        <v>11</v>
      </c>
      <c r="G8" s="7">
        <v>7</v>
      </c>
      <c r="H8" s="7">
        <v>2</v>
      </c>
      <c r="I8" s="7">
        <v>2</v>
      </c>
      <c r="J8" s="7">
        <v>0</v>
      </c>
      <c r="K8" s="7">
        <v>13</v>
      </c>
      <c r="L8" s="7">
        <v>0</v>
      </c>
      <c r="M8" s="7">
        <v>1</v>
      </c>
      <c r="N8" s="7">
        <v>0</v>
      </c>
      <c r="O8" s="7">
        <v>7</v>
      </c>
      <c r="P8" s="9">
        <f t="shared" si="0"/>
        <v>1.6363636363636365</v>
      </c>
      <c r="Q8" s="15"/>
    </row>
    <row r="9" spans="1:17" ht="15" customHeight="1" x14ac:dyDescent="0.2">
      <c r="A9" s="10" t="s">
        <v>22</v>
      </c>
      <c r="B9" s="7">
        <v>11</v>
      </c>
      <c r="C9" s="7">
        <v>0</v>
      </c>
      <c r="D9" s="7">
        <v>0</v>
      </c>
      <c r="E9" s="7">
        <v>0</v>
      </c>
      <c r="F9" s="8">
        <v>13</v>
      </c>
      <c r="G9" s="7">
        <v>8</v>
      </c>
      <c r="H9" s="7">
        <v>2</v>
      </c>
      <c r="I9" s="7">
        <v>2</v>
      </c>
      <c r="J9" s="7">
        <v>1</v>
      </c>
      <c r="K9" s="7">
        <v>17</v>
      </c>
      <c r="L9" s="7">
        <v>1</v>
      </c>
      <c r="M9" s="7">
        <v>0</v>
      </c>
      <c r="N9" s="7">
        <v>0</v>
      </c>
      <c r="O9" s="7">
        <v>0</v>
      </c>
      <c r="P9" s="9">
        <f t="shared" si="0"/>
        <v>1.3846153846153846</v>
      </c>
      <c r="Q9" s="15"/>
    </row>
    <row r="10" spans="1:17" ht="15" customHeight="1" x14ac:dyDescent="0.2">
      <c r="A10" s="6" t="s">
        <v>28</v>
      </c>
      <c r="B10" s="7">
        <v>5</v>
      </c>
      <c r="C10" s="7">
        <v>0</v>
      </c>
      <c r="D10" s="7">
        <v>0</v>
      </c>
      <c r="E10" s="7">
        <v>0</v>
      </c>
      <c r="F10" s="8">
        <v>8</v>
      </c>
      <c r="G10" s="7">
        <v>12</v>
      </c>
      <c r="H10" s="7">
        <v>5</v>
      </c>
      <c r="I10" s="7">
        <v>4</v>
      </c>
      <c r="J10" s="7">
        <v>4</v>
      </c>
      <c r="K10" s="7">
        <v>6</v>
      </c>
      <c r="L10" s="7">
        <v>1</v>
      </c>
      <c r="M10" s="7">
        <v>1</v>
      </c>
      <c r="N10" s="7">
        <v>0</v>
      </c>
      <c r="O10" s="7">
        <v>0</v>
      </c>
      <c r="P10" s="9">
        <f t="shared" si="0"/>
        <v>4.5</v>
      </c>
      <c r="Q10" s="15"/>
    </row>
    <row r="11" spans="1:17" ht="15" customHeight="1" x14ac:dyDescent="0.2">
      <c r="A11" s="10" t="s">
        <v>21</v>
      </c>
      <c r="B11" s="7">
        <v>20</v>
      </c>
      <c r="C11" s="7">
        <v>0</v>
      </c>
      <c r="D11" s="7">
        <v>0</v>
      </c>
      <c r="E11" s="7">
        <v>0</v>
      </c>
      <c r="F11" s="8">
        <v>19.333300000000001</v>
      </c>
      <c r="G11" s="7">
        <v>10</v>
      </c>
      <c r="H11" s="7">
        <v>7</v>
      </c>
      <c r="I11" s="7">
        <v>4</v>
      </c>
      <c r="J11" s="7">
        <v>8</v>
      </c>
      <c r="K11" s="7">
        <v>11</v>
      </c>
      <c r="L11" s="7">
        <v>2</v>
      </c>
      <c r="M11" s="7">
        <v>1</v>
      </c>
      <c r="N11" s="7">
        <v>0</v>
      </c>
      <c r="O11" s="7">
        <v>2</v>
      </c>
      <c r="P11" s="9">
        <f t="shared" si="0"/>
        <v>1.8620721759865102</v>
      </c>
      <c r="Q11" s="15"/>
    </row>
    <row r="12" spans="1:17" ht="15" customHeight="1" x14ac:dyDescent="0.2">
      <c r="A12" s="10" t="s">
        <v>23</v>
      </c>
      <c r="B12" s="7">
        <v>8</v>
      </c>
      <c r="C12" s="7">
        <v>0</v>
      </c>
      <c r="D12" s="7">
        <v>0</v>
      </c>
      <c r="E12" s="7">
        <v>0</v>
      </c>
      <c r="F12" s="8">
        <v>4.6666999999999996</v>
      </c>
      <c r="G12" s="7">
        <v>1</v>
      </c>
      <c r="H12" s="7">
        <v>0</v>
      </c>
      <c r="I12" s="7">
        <v>0</v>
      </c>
      <c r="J12" s="7">
        <v>0</v>
      </c>
      <c r="K12" s="7">
        <v>3</v>
      </c>
      <c r="L12" s="7">
        <v>0</v>
      </c>
      <c r="M12" s="7">
        <v>1</v>
      </c>
      <c r="N12" s="7">
        <v>0</v>
      </c>
      <c r="O12" s="7">
        <v>0</v>
      </c>
      <c r="P12" s="9">
        <f t="shared" si="0"/>
        <v>0</v>
      </c>
      <c r="Q12" s="15"/>
    </row>
    <row r="13" spans="1:17" ht="15" customHeight="1" x14ac:dyDescent="0.2">
      <c r="A13" s="16" t="s">
        <v>29</v>
      </c>
      <c r="B13" s="7">
        <v>0</v>
      </c>
      <c r="C13" s="7">
        <v>0</v>
      </c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9">
        <f t="shared" si="0"/>
        <v>0</v>
      </c>
      <c r="Q13" s="15"/>
    </row>
    <row r="14" spans="1:17" ht="15" customHeight="1" x14ac:dyDescent="0.2">
      <c r="A14" s="16" t="s">
        <v>30</v>
      </c>
      <c r="B14" s="17">
        <v>5</v>
      </c>
      <c r="C14" s="17">
        <v>5</v>
      </c>
      <c r="D14" s="17">
        <v>0</v>
      </c>
      <c r="E14" s="17">
        <v>0</v>
      </c>
      <c r="F14" s="18">
        <v>26.666699999999999</v>
      </c>
      <c r="G14" s="17">
        <v>19</v>
      </c>
      <c r="H14" s="17">
        <v>7</v>
      </c>
      <c r="I14" s="17">
        <v>7</v>
      </c>
      <c r="J14" s="17">
        <v>25</v>
      </c>
      <c r="K14" s="17">
        <v>21</v>
      </c>
      <c r="L14" s="17">
        <v>2</v>
      </c>
      <c r="M14" s="17">
        <v>3</v>
      </c>
      <c r="N14" s="17">
        <v>1</v>
      </c>
      <c r="O14" s="17">
        <v>0</v>
      </c>
      <c r="P14" s="9">
        <f t="shared" si="0"/>
        <v>2.3624970468786914</v>
      </c>
      <c r="Q14" s="15"/>
    </row>
    <row r="15" spans="1:17" ht="15" customHeight="1" x14ac:dyDescent="0.2">
      <c r="A15" s="16" t="s">
        <v>45</v>
      </c>
      <c r="B15" s="17">
        <v>4</v>
      </c>
      <c r="C15" s="17">
        <v>4</v>
      </c>
      <c r="D15" s="17">
        <v>0</v>
      </c>
      <c r="E15" s="17">
        <v>0</v>
      </c>
      <c r="F15" s="18">
        <v>27.666699999999999</v>
      </c>
      <c r="G15" s="17">
        <v>18</v>
      </c>
      <c r="H15" s="17">
        <v>9</v>
      </c>
      <c r="I15" s="17">
        <v>9</v>
      </c>
      <c r="J15" s="17">
        <v>7</v>
      </c>
      <c r="K15" s="17">
        <v>19</v>
      </c>
      <c r="L15" s="17">
        <v>3</v>
      </c>
      <c r="M15" s="17">
        <v>0</v>
      </c>
      <c r="N15" s="17">
        <v>2</v>
      </c>
      <c r="O15" s="17">
        <v>0</v>
      </c>
      <c r="P15" s="9">
        <f t="shared" si="0"/>
        <v>2.9277073160152822</v>
      </c>
      <c r="Q15" s="15"/>
    </row>
    <row r="16" spans="1:17" ht="15" customHeight="1" x14ac:dyDescent="0.2">
      <c r="A16" s="16" t="s">
        <v>41</v>
      </c>
      <c r="B16" s="17">
        <v>12</v>
      </c>
      <c r="C16" s="7">
        <v>0</v>
      </c>
      <c r="D16" s="7">
        <v>0</v>
      </c>
      <c r="E16" s="7">
        <v>0</v>
      </c>
      <c r="F16" s="18">
        <v>16.333300000000001</v>
      </c>
      <c r="G16" s="17">
        <v>11</v>
      </c>
      <c r="H16" s="17">
        <v>5</v>
      </c>
      <c r="I16" s="17">
        <v>5</v>
      </c>
      <c r="J16" s="17">
        <v>7</v>
      </c>
      <c r="K16" s="17">
        <v>13</v>
      </c>
      <c r="L16" s="17">
        <v>0</v>
      </c>
      <c r="M16" s="17">
        <v>2</v>
      </c>
      <c r="N16" s="17">
        <v>0</v>
      </c>
      <c r="O16" s="17">
        <v>0</v>
      </c>
      <c r="P16" s="9">
        <f t="shared" si="0"/>
        <v>2.7551076634850271</v>
      </c>
      <c r="Q16" s="15"/>
    </row>
    <row r="17" spans="1:17" ht="15" customHeight="1" x14ac:dyDescent="0.2">
      <c r="A17" s="16" t="s">
        <v>42</v>
      </c>
      <c r="B17" s="17">
        <v>10</v>
      </c>
      <c r="C17" s="7">
        <v>0</v>
      </c>
      <c r="D17" s="7">
        <v>0</v>
      </c>
      <c r="E17" s="7">
        <v>0</v>
      </c>
      <c r="F17" s="18">
        <v>11.333299999999999</v>
      </c>
      <c r="G17" s="17">
        <v>11</v>
      </c>
      <c r="H17" s="17">
        <v>1</v>
      </c>
      <c r="I17" s="17">
        <v>1</v>
      </c>
      <c r="J17" s="17">
        <v>5</v>
      </c>
      <c r="K17" s="17">
        <v>8</v>
      </c>
      <c r="L17" s="17">
        <v>0</v>
      </c>
      <c r="M17" s="17">
        <v>0</v>
      </c>
      <c r="N17" s="17">
        <v>0</v>
      </c>
      <c r="O17" s="17">
        <v>0</v>
      </c>
      <c r="P17" s="9">
        <f t="shared" si="0"/>
        <v>0.79411998270583151</v>
      </c>
      <c r="Q17" s="15"/>
    </row>
    <row r="18" spans="1:17" ht="15" customHeight="1" x14ac:dyDescent="0.2">
      <c r="A18" s="16" t="s">
        <v>43</v>
      </c>
      <c r="B18" s="17">
        <v>7</v>
      </c>
      <c r="C18" s="7">
        <v>0</v>
      </c>
      <c r="D18" s="7">
        <v>0</v>
      </c>
      <c r="E18" s="7">
        <v>0</v>
      </c>
      <c r="F18" s="18">
        <v>6.3333000000000004</v>
      </c>
      <c r="G18" s="17">
        <v>6</v>
      </c>
      <c r="H18" s="17">
        <v>1</v>
      </c>
      <c r="I18" s="17">
        <v>1</v>
      </c>
      <c r="J18" s="17">
        <v>0</v>
      </c>
      <c r="K18" s="17">
        <v>6</v>
      </c>
      <c r="L18" s="17">
        <v>1</v>
      </c>
      <c r="M18" s="17">
        <v>2</v>
      </c>
      <c r="N18" s="17">
        <v>0</v>
      </c>
      <c r="O18" s="17">
        <v>1</v>
      </c>
      <c r="P18" s="9">
        <f t="shared" si="0"/>
        <v>1.4210601108426886</v>
      </c>
      <c r="Q18" s="15"/>
    </row>
    <row r="19" spans="1:17" ht="15" customHeight="1" x14ac:dyDescent="0.2">
      <c r="A19" s="16" t="s">
        <v>44</v>
      </c>
      <c r="B19" s="17">
        <v>8</v>
      </c>
      <c r="C19" s="7">
        <v>0</v>
      </c>
      <c r="D19" s="7">
        <v>0</v>
      </c>
      <c r="E19" s="7">
        <v>0</v>
      </c>
      <c r="F19" s="18">
        <v>8</v>
      </c>
      <c r="G19" s="17">
        <v>3</v>
      </c>
      <c r="H19" s="17">
        <v>1</v>
      </c>
      <c r="I19" s="17">
        <v>0</v>
      </c>
      <c r="J19" s="17">
        <v>2</v>
      </c>
      <c r="K19" s="17">
        <v>10</v>
      </c>
      <c r="L19" s="17">
        <v>0</v>
      </c>
      <c r="M19" s="17">
        <v>1</v>
      </c>
      <c r="N19" s="17">
        <v>0</v>
      </c>
      <c r="O19" s="17">
        <v>0</v>
      </c>
      <c r="P19" s="9">
        <f t="shared" si="0"/>
        <v>0</v>
      </c>
      <c r="Q19" s="15"/>
    </row>
    <row r="20" spans="1:17" ht="15" customHeight="1" thickBot="1" x14ac:dyDescent="0.25">
      <c r="A20" s="11" t="s">
        <v>18</v>
      </c>
      <c r="B20" s="12">
        <v>33</v>
      </c>
      <c r="C20" s="12">
        <f>SUM(C3:C19)</f>
        <v>33</v>
      </c>
      <c r="D20" s="12">
        <f t="shared" ref="D20:O20" si="1">SUM(D3:D19)</f>
        <v>1</v>
      </c>
      <c r="E20" s="12">
        <f t="shared" si="1"/>
        <v>1</v>
      </c>
      <c r="F20" s="13">
        <f t="shared" si="1"/>
        <v>293</v>
      </c>
      <c r="G20" s="12">
        <f t="shared" si="1"/>
        <v>237</v>
      </c>
      <c r="H20" s="12">
        <f t="shared" si="1"/>
        <v>118</v>
      </c>
      <c r="I20" s="12">
        <f t="shared" si="1"/>
        <v>107</v>
      </c>
      <c r="J20" s="12">
        <f t="shared" si="1"/>
        <v>109</v>
      </c>
      <c r="K20" s="12">
        <f t="shared" si="1"/>
        <v>241</v>
      </c>
      <c r="L20" s="12">
        <f t="shared" si="1"/>
        <v>26</v>
      </c>
      <c r="M20" s="12">
        <f t="shared" si="1"/>
        <v>18</v>
      </c>
      <c r="N20" s="12">
        <f t="shared" si="1"/>
        <v>15</v>
      </c>
      <c r="O20" s="12">
        <f t="shared" si="1"/>
        <v>10</v>
      </c>
      <c r="P20" s="14">
        <f t="shared" si="0"/>
        <v>3.2866894197952217</v>
      </c>
    </row>
    <row r="21" spans="1:17" ht="15" customHeight="1" x14ac:dyDescent="0.2"/>
    <row r="22" spans="1:17" ht="15" customHeight="1" thickBot="1" x14ac:dyDescent="0.25">
      <c r="A22" t="s">
        <v>40</v>
      </c>
    </row>
    <row r="23" spans="1:17" ht="15" customHeight="1" x14ac:dyDescent="0.2">
      <c r="A23" s="2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13</v>
      </c>
      <c r="O23" s="3" t="s">
        <v>14</v>
      </c>
      <c r="P23" s="4" t="s">
        <v>15</v>
      </c>
    </row>
    <row r="24" spans="1:17" ht="15" customHeight="1" x14ac:dyDescent="0.2">
      <c r="A24" s="6" t="s">
        <v>16</v>
      </c>
      <c r="B24" s="7">
        <f>B3+'Series 17-20'!B19</f>
        <v>20</v>
      </c>
      <c r="C24" s="7">
        <f>C3+'Series 17-20'!C19</f>
        <v>20</v>
      </c>
      <c r="D24" s="7">
        <f>D3+'Series 17-20'!D19</f>
        <v>3</v>
      </c>
      <c r="E24" s="7">
        <f>E3+'Series 17-20'!E19</f>
        <v>1</v>
      </c>
      <c r="F24" s="8">
        <f>F3+'Series 17-20'!F19</f>
        <v>148.66669999999999</v>
      </c>
      <c r="G24" s="7">
        <f>G3+'Series 17-20'!G19</f>
        <v>123</v>
      </c>
      <c r="H24" s="7">
        <f>H3+'Series 17-20'!H19</f>
        <v>51</v>
      </c>
      <c r="I24" s="7">
        <f>I3+'Series 17-20'!I19</f>
        <v>47</v>
      </c>
      <c r="J24" s="7">
        <f>J3+'Series 17-20'!J19</f>
        <v>38</v>
      </c>
      <c r="K24" s="7">
        <f>K3+'Series 17-20'!K19</f>
        <v>194</v>
      </c>
      <c r="L24" s="7">
        <f>L3+'Series 17-20'!L19</f>
        <v>16</v>
      </c>
      <c r="M24" s="7">
        <f>M3+'Series 17-20'!M19</f>
        <v>8</v>
      </c>
      <c r="N24" s="7">
        <f>N3+'Series 17-20'!N19</f>
        <v>8</v>
      </c>
      <c r="O24" s="7">
        <f>O3+'Series 17-20'!O19</f>
        <v>0</v>
      </c>
      <c r="P24" s="9">
        <f>IF(F24=0,0,9*I24/F24)</f>
        <v>2.84529084186304</v>
      </c>
      <c r="Q24" s="15"/>
    </row>
    <row r="25" spans="1:17" ht="15" customHeight="1" x14ac:dyDescent="0.2">
      <c r="A25" s="6" t="s">
        <v>26</v>
      </c>
      <c r="B25" s="7">
        <f>B4+'Series 17-20'!B20</f>
        <v>26</v>
      </c>
      <c r="C25" s="7">
        <f>C4+'Series 17-20'!C20</f>
        <v>26</v>
      </c>
      <c r="D25" s="7">
        <f>D4+'Series 17-20'!D20</f>
        <v>0</v>
      </c>
      <c r="E25" s="7">
        <f>E4+'Series 17-20'!E20</f>
        <v>0</v>
      </c>
      <c r="F25" s="8">
        <f>F4+'Series 17-20'!F20</f>
        <v>163.66659999999999</v>
      </c>
      <c r="G25" s="7">
        <f>G4+'Series 17-20'!G20</f>
        <v>179</v>
      </c>
      <c r="H25" s="7">
        <f>H4+'Series 17-20'!H20</f>
        <v>106</v>
      </c>
      <c r="I25" s="7">
        <f>I4+'Series 17-20'!I20</f>
        <v>101</v>
      </c>
      <c r="J25" s="7">
        <f>J4+'Series 17-20'!J20</f>
        <v>46</v>
      </c>
      <c r="K25" s="7">
        <f>K4+'Series 17-20'!K20</f>
        <v>138</v>
      </c>
      <c r="L25" s="7">
        <f>L4+'Series 17-20'!L20</f>
        <v>30</v>
      </c>
      <c r="M25" s="7">
        <f>M4+'Series 17-20'!M20</f>
        <v>9</v>
      </c>
      <c r="N25" s="7">
        <f>N4+'Series 17-20'!N20</f>
        <v>10</v>
      </c>
      <c r="O25" s="7">
        <f>O4+'Series 17-20'!O20</f>
        <v>0</v>
      </c>
      <c r="P25" s="9">
        <f t="shared" ref="P25:P41" si="2">IF(F25=0,0,9*I25/F25)</f>
        <v>5.5539737490728109</v>
      </c>
      <c r="Q25" s="15"/>
    </row>
    <row r="26" spans="1:17" ht="15" customHeight="1" x14ac:dyDescent="0.2">
      <c r="A26" s="10" t="s">
        <v>17</v>
      </c>
      <c r="B26" s="7">
        <f>B5+'Series 17-20'!B21</f>
        <v>26</v>
      </c>
      <c r="C26" s="7">
        <f>C5+'Series 17-20'!C21</f>
        <v>26</v>
      </c>
      <c r="D26" s="7">
        <f>D5+'Series 17-20'!D21</f>
        <v>1</v>
      </c>
      <c r="E26" s="7">
        <f>E5+'Series 17-20'!E21</f>
        <v>1</v>
      </c>
      <c r="F26" s="8">
        <f>F5+'Series 17-20'!F21</f>
        <v>169.33339999999998</v>
      </c>
      <c r="G26" s="7">
        <f>G5+'Series 17-20'!G21</f>
        <v>136</v>
      </c>
      <c r="H26" s="7">
        <f>H5+'Series 17-20'!H21</f>
        <v>67</v>
      </c>
      <c r="I26" s="7">
        <f>I5+'Series 17-20'!I21</f>
        <v>65</v>
      </c>
      <c r="J26" s="7">
        <f>J5+'Series 17-20'!J21</f>
        <v>49</v>
      </c>
      <c r="K26" s="7">
        <f>K5+'Series 17-20'!K21</f>
        <v>188</v>
      </c>
      <c r="L26" s="7">
        <f>L5+'Series 17-20'!L21</f>
        <v>23</v>
      </c>
      <c r="M26" s="7">
        <f>M5+'Series 17-20'!M21</f>
        <v>9</v>
      </c>
      <c r="N26" s="7">
        <f>N5+'Series 17-20'!N21</f>
        <v>8</v>
      </c>
      <c r="O26" s="7">
        <f>O5+'Series 17-20'!O21</f>
        <v>0</v>
      </c>
      <c r="P26" s="9">
        <f t="shared" si="2"/>
        <v>3.4547230493216343</v>
      </c>
      <c r="Q26" s="15"/>
    </row>
    <row r="27" spans="1:17" ht="15" customHeight="1" x14ac:dyDescent="0.2">
      <c r="A27" s="6" t="s">
        <v>27</v>
      </c>
      <c r="B27" s="7">
        <f>B6+'Series 17-20'!B22</f>
        <v>27</v>
      </c>
      <c r="C27" s="7">
        <f>C6+'Series 17-20'!C22</f>
        <v>27</v>
      </c>
      <c r="D27" s="7">
        <f>D6+'Series 17-20'!D22</f>
        <v>0</v>
      </c>
      <c r="E27" s="7">
        <f>E6+'Series 17-20'!E22</f>
        <v>0</v>
      </c>
      <c r="F27" s="8">
        <f>F6+'Series 17-20'!F22</f>
        <v>164</v>
      </c>
      <c r="G27" s="7">
        <f>G6+'Series 17-20'!G22</f>
        <v>171</v>
      </c>
      <c r="H27" s="7">
        <f>H6+'Series 17-20'!H22</f>
        <v>87</v>
      </c>
      <c r="I27" s="7">
        <f>I6+'Series 17-20'!I22</f>
        <v>78</v>
      </c>
      <c r="J27" s="7">
        <f>J6+'Series 17-20'!J22</f>
        <v>54</v>
      </c>
      <c r="K27" s="7">
        <f>K6+'Series 17-20'!K22</f>
        <v>98</v>
      </c>
      <c r="L27" s="7">
        <f>L6+'Series 17-20'!L22</f>
        <v>21</v>
      </c>
      <c r="M27" s="7">
        <f>M6+'Series 17-20'!M22</f>
        <v>9</v>
      </c>
      <c r="N27" s="7">
        <f>N6+'Series 17-20'!N22</f>
        <v>10</v>
      </c>
      <c r="O27" s="7">
        <f>O6+'Series 17-20'!O22</f>
        <v>0</v>
      </c>
      <c r="P27" s="9">
        <f t="shared" si="2"/>
        <v>4.2804878048780486</v>
      </c>
      <c r="Q27" s="15"/>
    </row>
    <row r="28" spans="1:17" ht="15" customHeight="1" x14ac:dyDescent="0.2">
      <c r="A28" s="6" t="s">
        <v>20</v>
      </c>
      <c r="B28" s="7">
        <f>B7+'Series 17-20'!B23</f>
        <v>20</v>
      </c>
      <c r="C28" s="7">
        <f>C7+'Series 17-20'!C23</f>
        <v>20</v>
      </c>
      <c r="D28" s="7">
        <f>D7+'Series 17-20'!D23</f>
        <v>0</v>
      </c>
      <c r="E28" s="7">
        <f>E7+'Series 17-20'!E23</f>
        <v>0</v>
      </c>
      <c r="F28" s="8">
        <f>F7+'Series 17-20'!F23</f>
        <v>113.33329999999999</v>
      </c>
      <c r="G28" s="7">
        <f>G7+'Series 17-20'!G23</f>
        <v>100</v>
      </c>
      <c r="H28" s="7">
        <f>H7+'Series 17-20'!H23</f>
        <v>62</v>
      </c>
      <c r="I28" s="7">
        <f>I7+'Series 17-20'!I23</f>
        <v>59</v>
      </c>
      <c r="J28" s="7">
        <f>J7+'Series 17-20'!J23</f>
        <v>54</v>
      </c>
      <c r="K28" s="7">
        <f>K7+'Series 17-20'!K23</f>
        <v>88</v>
      </c>
      <c r="L28" s="7">
        <f>L7+'Series 17-20'!L23</f>
        <v>22</v>
      </c>
      <c r="M28" s="7">
        <f>M7+'Series 17-20'!M23</f>
        <v>7</v>
      </c>
      <c r="N28" s="7">
        <f>N7+'Series 17-20'!N23</f>
        <v>9</v>
      </c>
      <c r="O28" s="7">
        <f>O7+'Series 17-20'!O23</f>
        <v>0</v>
      </c>
      <c r="P28" s="9">
        <f t="shared" si="2"/>
        <v>4.6852954956751462</v>
      </c>
      <c r="Q28" s="15"/>
    </row>
    <row r="29" spans="1:17" ht="15" customHeight="1" x14ac:dyDescent="0.2">
      <c r="A29" s="10" t="s">
        <v>19</v>
      </c>
      <c r="B29" s="7">
        <f>B8+'Series 17-20'!B24</f>
        <v>58</v>
      </c>
      <c r="C29" s="7">
        <f>C8+'Series 17-20'!C24</f>
        <v>0</v>
      </c>
      <c r="D29" s="7">
        <f>D8+'Series 17-20'!D24</f>
        <v>0</v>
      </c>
      <c r="E29" s="7">
        <f>E8+'Series 17-20'!E24</f>
        <v>0</v>
      </c>
      <c r="F29" s="8">
        <f>F8+'Series 17-20'!F24</f>
        <v>58.333300000000001</v>
      </c>
      <c r="G29" s="7">
        <f>G8+'Series 17-20'!G24</f>
        <v>44</v>
      </c>
      <c r="H29" s="7">
        <f>H8+'Series 17-20'!H24</f>
        <v>14</v>
      </c>
      <c r="I29" s="7">
        <f>I8+'Series 17-20'!I24</f>
        <v>13</v>
      </c>
      <c r="J29" s="7">
        <f>J8+'Series 17-20'!J24</f>
        <v>11</v>
      </c>
      <c r="K29" s="7">
        <f>K8+'Series 17-20'!K24</f>
        <v>66</v>
      </c>
      <c r="L29" s="7">
        <f>L8+'Series 17-20'!L24</f>
        <v>1</v>
      </c>
      <c r="M29" s="7">
        <f>M8+'Series 17-20'!M24</f>
        <v>6</v>
      </c>
      <c r="N29" s="7">
        <f>N8+'Series 17-20'!N24</f>
        <v>3</v>
      </c>
      <c r="O29" s="7">
        <f>O8+'Series 17-20'!O24</f>
        <v>24</v>
      </c>
      <c r="P29" s="9">
        <f t="shared" si="2"/>
        <v>2.0057154318373898</v>
      </c>
      <c r="Q29" s="15"/>
    </row>
    <row r="30" spans="1:17" ht="15" customHeight="1" x14ac:dyDescent="0.2">
      <c r="A30" s="10" t="s">
        <v>22</v>
      </c>
      <c r="B30" s="7">
        <f>B9+'Series 17-20'!B25</f>
        <v>50</v>
      </c>
      <c r="C30" s="7">
        <f>C9+'Series 17-20'!C25</f>
        <v>0</v>
      </c>
      <c r="D30" s="7">
        <f>D9+'Series 17-20'!D25</f>
        <v>0</v>
      </c>
      <c r="E30" s="7">
        <f>E9+'Series 17-20'!E25</f>
        <v>0</v>
      </c>
      <c r="F30" s="8">
        <f>F9+'Series 17-20'!F25</f>
        <v>69.666600000000003</v>
      </c>
      <c r="G30" s="7">
        <f>G9+'Series 17-20'!G25</f>
        <v>49</v>
      </c>
      <c r="H30" s="7">
        <f>H9+'Series 17-20'!H25</f>
        <v>24</v>
      </c>
      <c r="I30" s="7">
        <f>I9+'Series 17-20'!I25</f>
        <v>24</v>
      </c>
      <c r="J30" s="7">
        <f>J9+'Series 17-20'!J25</f>
        <v>23</v>
      </c>
      <c r="K30" s="7">
        <f>K9+'Series 17-20'!K25</f>
        <v>83</v>
      </c>
      <c r="L30" s="7">
        <f>L9+'Series 17-20'!L25</f>
        <v>8</v>
      </c>
      <c r="M30" s="7">
        <f>M9+'Series 17-20'!M25</f>
        <v>6</v>
      </c>
      <c r="N30" s="7">
        <f>N9+'Series 17-20'!N25</f>
        <v>4</v>
      </c>
      <c r="O30" s="7">
        <f>O9+'Series 17-20'!O25</f>
        <v>5</v>
      </c>
      <c r="P30" s="9">
        <f t="shared" si="2"/>
        <v>3.1004814358674024</v>
      </c>
      <c r="Q30" s="15"/>
    </row>
    <row r="31" spans="1:17" ht="15" customHeight="1" x14ac:dyDescent="0.2">
      <c r="A31" s="6" t="s">
        <v>28</v>
      </c>
      <c r="B31" s="7">
        <f>B10+'Series 17-20'!B26</f>
        <v>42</v>
      </c>
      <c r="C31" s="7">
        <f>C10+'Series 17-20'!C26</f>
        <v>0</v>
      </c>
      <c r="D31" s="7">
        <f>D10+'Series 17-20'!D26</f>
        <v>0</v>
      </c>
      <c r="E31" s="7">
        <f>E10+'Series 17-20'!E26</f>
        <v>0</v>
      </c>
      <c r="F31" s="8">
        <f>F10+'Series 17-20'!F26</f>
        <v>68</v>
      </c>
      <c r="G31" s="7">
        <f>G10+'Series 17-20'!G26</f>
        <v>79</v>
      </c>
      <c r="H31" s="7">
        <f>H10+'Series 17-20'!H26</f>
        <v>42</v>
      </c>
      <c r="I31" s="7">
        <f>I10+'Series 17-20'!I26</f>
        <v>38</v>
      </c>
      <c r="J31" s="7">
        <f>J10+'Series 17-20'!J26</f>
        <v>30</v>
      </c>
      <c r="K31" s="7">
        <f>K10+'Series 17-20'!K26</f>
        <v>64</v>
      </c>
      <c r="L31" s="7">
        <f>L10+'Series 17-20'!L26</f>
        <v>15</v>
      </c>
      <c r="M31" s="7">
        <f>M10+'Series 17-20'!M26</f>
        <v>2</v>
      </c>
      <c r="N31" s="7">
        <f>N10+'Series 17-20'!N26</f>
        <v>2</v>
      </c>
      <c r="O31" s="7">
        <f>O10+'Series 17-20'!O26</f>
        <v>0</v>
      </c>
      <c r="P31" s="9">
        <f t="shared" si="2"/>
        <v>5.0294117647058822</v>
      </c>
      <c r="Q31" s="15"/>
    </row>
    <row r="32" spans="1:17" ht="15" customHeight="1" x14ac:dyDescent="0.2">
      <c r="A32" s="10" t="s">
        <v>21</v>
      </c>
      <c r="B32" s="7">
        <f>B11+'Series 17-20'!B27</f>
        <v>56</v>
      </c>
      <c r="C32" s="7">
        <f>C11+'Series 17-20'!C27</f>
        <v>0</v>
      </c>
      <c r="D32" s="7">
        <f>D11+'Series 17-20'!D27</f>
        <v>0</v>
      </c>
      <c r="E32" s="7">
        <f>E11+'Series 17-20'!E27</f>
        <v>0</v>
      </c>
      <c r="F32" s="8">
        <f>F11+'Series 17-20'!F27</f>
        <v>51.333399999999997</v>
      </c>
      <c r="G32" s="7">
        <f>G11+'Series 17-20'!G27</f>
        <v>28</v>
      </c>
      <c r="H32" s="7">
        <f>H11+'Series 17-20'!H27</f>
        <v>23</v>
      </c>
      <c r="I32" s="7">
        <f>I11+'Series 17-20'!I27</f>
        <v>20</v>
      </c>
      <c r="J32" s="7">
        <f>J11+'Series 17-20'!J27</f>
        <v>30</v>
      </c>
      <c r="K32" s="7">
        <f>K11+'Series 17-20'!K27</f>
        <v>41</v>
      </c>
      <c r="L32" s="7">
        <f>L11+'Series 17-20'!L27</f>
        <v>8</v>
      </c>
      <c r="M32" s="7">
        <f>M11+'Series 17-20'!M27</f>
        <v>1</v>
      </c>
      <c r="N32" s="7">
        <f>N11+'Series 17-20'!N27</f>
        <v>2</v>
      </c>
      <c r="O32" s="7">
        <f>O11+'Series 17-20'!O27</f>
        <v>4</v>
      </c>
      <c r="P32" s="9">
        <f t="shared" si="2"/>
        <v>3.50648895261175</v>
      </c>
      <c r="Q32" s="15"/>
    </row>
    <row r="33" spans="1:17" ht="15" customHeight="1" x14ac:dyDescent="0.2">
      <c r="A33" s="10" t="s">
        <v>23</v>
      </c>
      <c r="B33" s="7">
        <f>B12+'Series 17-20'!B28</f>
        <v>43</v>
      </c>
      <c r="C33" s="7">
        <f>C12+'Series 17-20'!C28</f>
        <v>0</v>
      </c>
      <c r="D33" s="7">
        <f>D12+'Series 17-20'!D28</f>
        <v>0</v>
      </c>
      <c r="E33" s="7">
        <f>E12+'Series 17-20'!E28</f>
        <v>0</v>
      </c>
      <c r="F33" s="8">
        <f>F12+'Series 17-20'!F28</f>
        <v>36.333199999999998</v>
      </c>
      <c r="G33" s="7">
        <f>G12+'Series 17-20'!G28</f>
        <v>32</v>
      </c>
      <c r="H33" s="7">
        <f>H12+'Series 17-20'!H28</f>
        <v>13</v>
      </c>
      <c r="I33" s="7">
        <f>I12+'Series 17-20'!I28</f>
        <v>13</v>
      </c>
      <c r="J33" s="7">
        <f>J12+'Series 17-20'!J28</f>
        <v>9</v>
      </c>
      <c r="K33" s="7">
        <f>K12+'Series 17-20'!K28</f>
        <v>33</v>
      </c>
      <c r="L33" s="7">
        <f>L12+'Series 17-20'!L28</f>
        <v>1</v>
      </c>
      <c r="M33" s="7">
        <f>M12+'Series 17-20'!M28</f>
        <v>2</v>
      </c>
      <c r="N33" s="7">
        <f>N12+'Series 17-20'!N28</f>
        <v>1</v>
      </c>
      <c r="O33" s="7">
        <f>O12+'Series 17-20'!O28</f>
        <v>0</v>
      </c>
      <c r="P33" s="9">
        <f t="shared" si="2"/>
        <v>3.2201953034690036</v>
      </c>
      <c r="Q33" s="15"/>
    </row>
    <row r="34" spans="1:17" ht="15" customHeight="1" x14ac:dyDescent="0.2">
      <c r="A34" s="16" t="s">
        <v>29</v>
      </c>
      <c r="B34" s="7">
        <f>B13+'Series 17-20'!B29</f>
        <v>35</v>
      </c>
      <c r="C34" s="7">
        <f>C13+'Series 17-20'!C29</f>
        <v>0</v>
      </c>
      <c r="D34" s="7">
        <f>D13+'Series 17-20'!D29</f>
        <v>0</v>
      </c>
      <c r="E34" s="7">
        <f>E13+'Series 17-20'!E29</f>
        <v>0</v>
      </c>
      <c r="F34" s="8">
        <f>F13+'Series 17-20'!F29</f>
        <v>35.666800000000002</v>
      </c>
      <c r="G34" s="7">
        <f>G13+'Series 17-20'!G29</f>
        <v>24</v>
      </c>
      <c r="H34" s="7">
        <f>H13+'Series 17-20'!H29</f>
        <v>8</v>
      </c>
      <c r="I34" s="7">
        <f>I13+'Series 17-20'!I29</f>
        <v>8</v>
      </c>
      <c r="J34" s="7">
        <f>J13+'Series 17-20'!J29</f>
        <v>18</v>
      </c>
      <c r="K34" s="7">
        <f>K13+'Series 17-20'!K29</f>
        <v>47</v>
      </c>
      <c r="L34" s="7">
        <f>L13+'Series 17-20'!L29</f>
        <v>0</v>
      </c>
      <c r="M34" s="7">
        <f>M13+'Series 17-20'!M29</f>
        <v>0</v>
      </c>
      <c r="N34" s="7">
        <f>N13+'Series 17-20'!N29</f>
        <v>1</v>
      </c>
      <c r="O34" s="7">
        <f>O13+'Series 17-20'!O29</f>
        <v>0</v>
      </c>
      <c r="P34" s="9">
        <f t="shared" si="2"/>
        <v>2.0186840423026453</v>
      </c>
      <c r="Q34" s="15"/>
    </row>
    <row r="35" spans="1:17" ht="15" customHeight="1" x14ac:dyDescent="0.2">
      <c r="A35" s="16" t="s">
        <v>30</v>
      </c>
      <c r="B35" s="7">
        <f>B14+'Series 17-20'!B30</f>
        <v>7</v>
      </c>
      <c r="C35" s="17">
        <f>C14+'Series 17-20'!C30</f>
        <v>7</v>
      </c>
      <c r="D35" s="17">
        <f>D14+'Series 17-20'!D30</f>
        <v>0</v>
      </c>
      <c r="E35" s="17">
        <f>E14+'Series 17-20'!E30</f>
        <v>0</v>
      </c>
      <c r="F35" s="18">
        <f>F14+'Series 17-20'!F30</f>
        <v>38.333399999999997</v>
      </c>
      <c r="G35" s="17">
        <f>G14+'Series 17-20'!G30</f>
        <v>29</v>
      </c>
      <c r="H35" s="17">
        <f>H14+'Series 17-20'!H30</f>
        <v>11</v>
      </c>
      <c r="I35" s="17">
        <f>I14+'Series 17-20'!I30</f>
        <v>11</v>
      </c>
      <c r="J35" s="17">
        <f>J14+'Series 17-20'!J30</f>
        <v>29</v>
      </c>
      <c r="K35" s="17">
        <f>K14+'Series 17-20'!K30</f>
        <v>31</v>
      </c>
      <c r="L35" s="17">
        <f>L14+'Series 17-20'!L30</f>
        <v>5</v>
      </c>
      <c r="M35" s="17">
        <f>M14+'Series 17-20'!M30</f>
        <v>4</v>
      </c>
      <c r="N35" s="17">
        <f>N14+'Series 17-20'!N30</f>
        <v>2</v>
      </c>
      <c r="O35" s="17">
        <f>O14+'Series 17-20'!O30</f>
        <v>0</v>
      </c>
      <c r="P35" s="9">
        <f t="shared" si="2"/>
        <v>2.5826042041666017</v>
      </c>
      <c r="Q35" s="15"/>
    </row>
    <row r="36" spans="1:17" ht="15" customHeight="1" x14ac:dyDescent="0.2">
      <c r="A36" s="16" t="s">
        <v>45</v>
      </c>
      <c r="B36" s="17">
        <f>B15</f>
        <v>4</v>
      </c>
      <c r="C36" s="17">
        <f t="shared" ref="C36:O36" si="3">C15</f>
        <v>4</v>
      </c>
      <c r="D36" s="17">
        <f t="shared" si="3"/>
        <v>0</v>
      </c>
      <c r="E36" s="17">
        <f t="shared" si="3"/>
        <v>0</v>
      </c>
      <c r="F36" s="18">
        <f t="shared" si="3"/>
        <v>27.666699999999999</v>
      </c>
      <c r="G36" s="17">
        <f t="shared" si="3"/>
        <v>18</v>
      </c>
      <c r="H36" s="17">
        <f t="shared" si="3"/>
        <v>9</v>
      </c>
      <c r="I36" s="17">
        <f t="shared" si="3"/>
        <v>9</v>
      </c>
      <c r="J36" s="17">
        <f t="shared" si="3"/>
        <v>7</v>
      </c>
      <c r="K36" s="17">
        <f t="shared" si="3"/>
        <v>19</v>
      </c>
      <c r="L36" s="17">
        <f t="shared" si="3"/>
        <v>3</v>
      </c>
      <c r="M36" s="17">
        <f t="shared" si="3"/>
        <v>0</v>
      </c>
      <c r="N36" s="17">
        <f t="shared" si="3"/>
        <v>2</v>
      </c>
      <c r="O36" s="17">
        <f t="shared" si="3"/>
        <v>0</v>
      </c>
      <c r="P36" s="9">
        <f t="shared" si="2"/>
        <v>2.9277073160152822</v>
      </c>
      <c r="Q36" s="15"/>
    </row>
    <row r="37" spans="1:17" ht="15" customHeight="1" x14ac:dyDescent="0.2">
      <c r="A37" s="16" t="s">
        <v>41</v>
      </c>
      <c r="B37" s="17">
        <f t="shared" ref="B37:O40" si="4">B16</f>
        <v>12</v>
      </c>
      <c r="C37" s="17">
        <f t="shared" si="4"/>
        <v>0</v>
      </c>
      <c r="D37" s="17">
        <f t="shared" si="4"/>
        <v>0</v>
      </c>
      <c r="E37" s="17">
        <f t="shared" si="4"/>
        <v>0</v>
      </c>
      <c r="F37" s="18">
        <f t="shared" si="4"/>
        <v>16.333300000000001</v>
      </c>
      <c r="G37" s="17">
        <f t="shared" si="4"/>
        <v>11</v>
      </c>
      <c r="H37" s="17">
        <f t="shared" si="4"/>
        <v>5</v>
      </c>
      <c r="I37" s="17">
        <f t="shared" si="4"/>
        <v>5</v>
      </c>
      <c r="J37" s="17">
        <f t="shared" si="4"/>
        <v>7</v>
      </c>
      <c r="K37" s="17">
        <f t="shared" si="4"/>
        <v>13</v>
      </c>
      <c r="L37" s="17">
        <f t="shared" si="4"/>
        <v>0</v>
      </c>
      <c r="M37" s="17">
        <f t="shared" si="4"/>
        <v>2</v>
      </c>
      <c r="N37" s="17">
        <f t="shared" si="4"/>
        <v>0</v>
      </c>
      <c r="O37" s="17">
        <f t="shared" si="4"/>
        <v>0</v>
      </c>
      <c r="P37" s="9">
        <f t="shared" si="2"/>
        <v>2.7551076634850271</v>
      </c>
      <c r="Q37" s="15"/>
    </row>
    <row r="38" spans="1:17" ht="15" customHeight="1" x14ac:dyDescent="0.2">
      <c r="A38" s="16" t="s">
        <v>42</v>
      </c>
      <c r="B38" s="17">
        <f t="shared" si="4"/>
        <v>10</v>
      </c>
      <c r="C38" s="17">
        <f t="shared" si="4"/>
        <v>0</v>
      </c>
      <c r="D38" s="17">
        <f t="shared" si="4"/>
        <v>0</v>
      </c>
      <c r="E38" s="17">
        <f t="shared" si="4"/>
        <v>0</v>
      </c>
      <c r="F38" s="18">
        <f t="shared" si="4"/>
        <v>11.333299999999999</v>
      </c>
      <c r="G38" s="17">
        <f t="shared" si="4"/>
        <v>11</v>
      </c>
      <c r="H38" s="17">
        <f t="shared" si="4"/>
        <v>1</v>
      </c>
      <c r="I38" s="17">
        <f t="shared" si="4"/>
        <v>1</v>
      </c>
      <c r="J38" s="17">
        <f t="shared" si="4"/>
        <v>5</v>
      </c>
      <c r="K38" s="17">
        <f t="shared" si="4"/>
        <v>8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17">
        <f t="shared" si="4"/>
        <v>0</v>
      </c>
      <c r="P38" s="9">
        <f t="shared" si="2"/>
        <v>0.79411998270583151</v>
      </c>
      <c r="Q38" s="15"/>
    </row>
    <row r="39" spans="1:17" ht="15" customHeight="1" x14ac:dyDescent="0.2">
      <c r="A39" s="16" t="s">
        <v>43</v>
      </c>
      <c r="B39" s="17">
        <f t="shared" si="4"/>
        <v>7</v>
      </c>
      <c r="C39" s="17">
        <f t="shared" si="4"/>
        <v>0</v>
      </c>
      <c r="D39" s="17">
        <f t="shared" si="4"/>
        <v>0</v>
      </c>
      <c r="E39" s="17">
        <f t="shared" si="4"/>
        <v>0</v>
      </c>
      <c r="F39" s="18">
        <f t="shared" si="4"/>
        <v>6.3333000000000004</v>
      </c>
      <c r="G39" s="17">
        <f t="shared" si="4"/>
        <v>6</v>
      </c>
      <c r="H39" s="17">
        <f t="shared" si="4"/>
        <v>1</v>
      </c>
      <c r="I39" s="17">
        <f t="shared" si="4"/>
        <v>1</v>
      </c>
      <c r="J39" s="17">
        <f t="shared" si="4"/>
        <v>0</v>
      </c>
      <c r="K39" s="17">
        <f t="shared" si="4"/>
        <v>6</v>
      </c>
      <c r="L39" s="17">
        <f t="shared" si="4"/>
        <v>1</v>
      </c>
      <c r="M39" s="17">
        <f t="shared" si="4"/>
        <v>2</v>
      </c>
      <c r="N39" s="17">
        <f t="shared" si="4"/>
        <v>0</v>
      </c>
      <c r="O39" s="17">
        <f t="shared" si="4"/>
        <v>1</v>
      </c>
      <c r="P39" s="9">
        <f t="shared" si="2"/>
        <v>1.4210601108426886</v>
      </c>
      <c r="Q39" s="15"/>
    </row>
    <row r="40" spans="1:17" ht="15" customHeight="1" x14ac:dyDescent="0.2">
      <c r="A40" s="16" t="s">
        <v>44</v>
      </c>
      <c r="B40" s="17">
        <f t="shared" si="4"/>
        <v>8</v>
      </c>
      <c r="C40" s="17">
        <f t="shared" si="4"/>
        <v>0</v>
      </c>
      <c r="D40" s="17">
        <f t="shared" si="4"/>
        <v>0</v>
      </c>
      <c r="E40" s="17">
        <f t="shared" si="4"/>
        <v>0</v>
      </c>
      <c r="F40" s="18">
        <f t="shared" si="4"/>
        <v>8</v>
      </c>
      <c r="G40" s="17">
        <f t="shared" si="4"/>
        <v>3</v>
      </c>
      <c r="H40" s="17">
        <f t="shared" si="4"/>
        <v>1</v>
      </c>
      <c r="I40" s="17">
        <f t="shared" si="4"/>
        <v>0</v>
      </c>
      <c r="J40" s="17">
        <f t="shared" si="4"/>
        <v>2</v>
      </c>
      <c r="K40" s="17">
        <f t="shared" si="4"/>
        <v>10</v>
      </c>
      <c r="L40" s="17">
        <f t="shared" si="4"/>
        <v>0</v>
      </c>
      <c r="M40" s="17">
        <f t="shared" si="4"/>
        <v>1</v>
      </c>
      <c r="N40" s="17">
        <f t="shared" si="4"/>
        <v>0</v>
      </c>
      <c r="O40" s="17">
        <f t="shared" si="4"/>
        <v>0</v>
      </c>
      <c r="P40" s="9">
        <f t="shared" si="2"/>
        <v>0</v>
      </c>
      <c r="Q40" s="15"/>
    </row>
    <row r="41" spans="1:17" ht="15" customHeight="1" thickBot="1" x14ac:dyDescent="0.25">
      <c r="A41" s="11" t="s">
        <v>18</v>
      </c>
      <c r="B41" s="12">
        <v>130</v>
      </c>
      <c r="C41" s="12">
        <f>SUM(C24:C40)</f>
        <v>130</v>
      </c>
      <c r="D41" s="12">
        <f t="shared" ref="D41:O41" si="5">SUM(D24:D40)</f>
        <v>4</v>
      </c>
      <c r="E41" s="12">
        <f t="shared" si="5"/>
        <v>2</v>
      </c>
      <c r="F41" s="13">
        <f t="shared" si="5"/>
        <v>1186.3333</v>
      </c>
      <c r="G41" s="12">
        <f t="shared" si="5"/>
        <v>1043</v>
      </c>
      <c r="H41" s="12">
        <f t="shared" si="5"/>
        <v>525</v>
      </c>
      <c r="I41" s="12">
        <f t="shared" si="5"/>
        <v>493</v>
      </c>
      <c r="J41" s="12">
        <f t="shared" si="5"/>
        <v>412</v>
      </c>
      <c r="K41" s="12">
        <f t="shared" si="5"/>
        <v>1127</v>
      </c>
      <c r="L41" s="12">
        <f t="shared" si="5"/>
        <v>154</v>
      </c>
      <c r="M41" s="12">
        <f t="shared" si="5"/>
        <v>68</v>
      </c>
      <c r="N41" s="12">
        <f t="shared" si="5"/>
        <v>62</v>
      </c>
      <c r="O41" s="12">
        <f t="shared" si="5"/>
        <v>34</v>
      </c>
      <c r="P41" s="14">
        <f t="shared" si="2"/>
        <v>3.7400956375413217</v>
      </c>
    </row>
    <row r="42" spans="1:17" ht="15" customHeight="1" x14ac:dyDescent="0.2"/>
    <row r="43" spans="1:17" ht="15" customHeight="1" x14ac:dyDescent="0.2"/>
  </sheetData>
  <printOptions horizontalCentered="1"/>
  <pageMargins left="0.25" right="0.25" top="0.5" bottom="0.5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Series 1-4</vt:lpstr>
      <vt:lpstr>Series 5-8</vt:lpstr>
      <vt:lpstr>Series 9-12</vt:lpstr>
      <vt:lpstr>Series 13-16</vt:lpstr>
      <vt:lpstr>Series 17-20</vt:lpstr>
      <vt:lpstr>Series 21-27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parks</dc:creator>
  <cp:lastModifiedBy>anna parks</cp:lastModifiedBy>
  <dcterms:created xsi:type="dcterms:W3CDTF">2016-05-03T23:47:55Z</dcterms:created>
  <dcterms:modified xsi:type="dcterms:W3CDTF">2019-10-20T12:26:25Z</dcterms:modified>
</cp:coreProperties>
</file>