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ti\Documents\JBW Baseball\2020\"/>
    </mc:Choice>
  </mc:AlternateContent>
  <xr:revisionPtr revIDLastSave="0" documentId="13_ncr:1_{47B98A03-744C-4F85-8C54-B815BF9618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itchers" sheetId="1" r:id="rId1"/>
    <sheet name="Hitters" sheetId="2" r:id="rId2"/>
  </sheets>
  <definedNames>
    <definedName name="_xlnm.Print_Area" localSheetId="0">Pitchers!$A$1:$W$13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1" l="1"/>
  <c r="V6" i="1"/>
  <c r="U6" i="1"/>
  <c r="Q6" i="1"/>
  <c r="C6" i="1"/>
  <c r="J6" i="1"/>
  <c r="Q12" i="1"/>
  <c r="Q11" i="1"/>
  <c r="Q10" i="1"/>
  <c r="Q9" i="1"/>
  <c r="Q8" i="1"/>
  <c r="Q7" i="1"/>
  <c r="Q5" i="1"/>
  <c r="Q4" i="1"/>
  <c r="Q3" i="1"/>
  <c r="V12" i="1"/>
  <c r="V11" i="1"/>
  <c r="V10" i="1"/>
  <c r="V8" i="1"/>
  <c r="V7" i="1"/>
  <c r="V5" i="1"/>
  <c r="V4" i="1"/>
  <c r="V3" i="1"/>
  <c r="V2" i="1"/>
  <c r="V9" i="1"/>
  <c r="J12" i="1"/>
  <c r="J11" i="1"/>
  <c r="J9" i="1"/>
  <c r="J8" i="1"/>
  <c r="J7" i="1"/>
  <c r="J5" i="1"/>
  <c r="J4" i="1"/>
  <c r="J3" i="1"/>
  <c r="J2" i="1"/>
  <c r="Q2" i="1"/>
  <c r="W12" i="1"/>
  <c r="U12" i="1"/>
  <c r="W11" i="1"/>
  <c r="U11" i="1"/>
  <c r="W9" i="1"/>
  <c r="U9" i="1"/>
  <c r="W8" i="1"/>
  <c r="U8" i="1"/>
  <c r="W7" i="1"/>
  <c r="U7" i="1"/>
  <c r="W5" i="1"/>
  <c r="U5" i="1"/>
  <c r="W4" i="1"/>
  <c r="U4" i="1"/>
  <c r="W3" i="1"/>
  <c r="U3" i="1"/>
  <c r="W2" i="1"/>
  <c r="U2" i="1"/>
  <c r="W10" i="1"/>
  <c r="U10" i="1"/>
  <c r="J10" i="1"/>
  <c r="C2" i="1"/>
  <c r="C12" i="1"/>
  <c r="C11" i="1"/>
  <c r="C10" i="1"/>
  <c r="C9" i="1"/>
  <c r="C8" i="1"/>
  <c r="C7" i="1"/>
  <c r="C5" i="1"/>
  <c r="C4" i="1"/>
  <c r="C3" i="1"/>
  <c r="E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M17" i="2"/>
  <c r="Y17" i="2" s="1"/>
  <c r="M16" i="2"/>
  <c r="Y16" i="2" s="1"/>
  <c r="M15" i="2"/>
  <c r="Y15" i="2" s="1"/>
  <c r="M14" i="2"/>
  <c r="Y14" i="2" s="1"/>
  <c r="M13" i="2"/>
  <c r="Y13" i="2" s="1"/>
  <c r="M12" i="2"/>
  <c r="Y12" i="2" s="1"/>
  <c r="M11" i="2"/>
  <c r="Y11" i="2" s="1"/>
  <c r="M10" i="2"/>
  <c r="Y10" i="2" s="1"/>
  <c r="M9" i="2"/>
  <c r="Y9" i="2" s="1"/>
  <c r="M8" i="2"/>
  <c r="Y8" i="2" s="1"/>
  <c r="M7" i="2"/>
  <c r="Y7" i="2" s="1"/>
  <c r="M6" i="2"/>
  <c r="Y6" i="2" s="1"/>
  <c r="M5" i="2"/>
  <c r="Y5" i="2" s="1"/>
  <c r="M4" i="2"/>
  <c r="Y4" i="2" s="1"/>
  <c r="M3" i="2"/>
  <c r="Y3" i="2" s="1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  <c r="M2" i="2"/>
  <c r="Y2" i="2" s="1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Z7" i="2" l="1"/>
  <c r="Z2" i="2"/>
  <c r="Z15" i="2"/>
  <c r="Z10" i="2"/>
  <c r="Z13" i="2"/>
  <c r="Z5" i="2"/>
  <c r="Z8" i="2"/>
  <c r="Z16" i="2"/>
  <c r="Z11" i="2"/>
  <c r="Z6" i="2"/>
  <c r="Z14" i="2"/>
  <c r="Z3" i="2"/>
  <c r="Z9" i="2"/>
  <c r="Z17" i="2"/>
  <c r="Z4" i="2"/>
  <c r="Z12" i="2"/>
  <c r="D18" i="2"/>
  <c r="U18" i="2" l="1"/>
  <c r="D13" i="1" l="1"/>
  <c r="V18" i="2" l="1"/>
  <c r="T13" i="1" l="1"/>
  <c r="W13" i="1" s="1"/>
  <c r="S13" i="1"/>
  <c r="R13" i="1"/>
  <c r="P13" i="1"/>
  <c r="O13" i="1"/>
  <c r="N13" i="1"/>
  <c r="M13" i="1"/>
  <c r="L13" i="1"/>
  <c r="K13" i="1"/>
  <c r="I13" i="1"/>
  <c r="J13" i="1" s="1"/>
  <c r="H13" i="1"/>
  <c r="G13" i="1"/>
  <c r="U13" i="1" s="1"/>
  <c r="F13" i="1"/>
  <c r="E13" i="1"/>
  <c r="Q13" i="1" l="1"/>
  <c r="V13" i="1"/>
  <c r="T18" i="2"/>
  <c r="S18" i="2"/>
  <c r="R18" i="2"/>
  <c r="Q18" i="2"/>
  <c r="P18" i="2"/>
  <c r="O18" i="2"/>
  <c r="N18" i="2"/>
  <c r="L18" i="2"/>
  <c r="K18" i="2"/>
  <c r="J18" i="2"/>
  <c r="I18" i="2"/>
  <c r="H18" i="2"/>
  <c r="G18" i="2"/>
  <c r="F18" i="2"/>
  <c r="X18" i="2" l="1"/>
  <c r="M18" i="2"/>
  <c r="Y18" i="2" s="1"/>
  <c r="W18" i="2"/>
  <c r="Z18" i="2" l="1"/>
</calcChain>
</file>

<file path=xl/sharedStrings.xml><?xml version="1.0" encoding="utf-8"?>
<sst xmlns="http://schemas.openxmlformats.org/spreadsheetml/2006/main" count="94" uniqueCount="89">
  <si>
    <t>NAME</t>
  </si>
  <si>
    <t>Player</t>
  </si>
  <si>
    <t>IP</t>
  </si>
  <si>
    <t>H</t>
  </si>
  <si>
    <t>R</t>
  </si>
  <si>
    <t>ER</t>
  </si>
  <si>
    <t>K</t>
  </si>
  <si>
    <t>BB</t>
  </si>
  <si>
    <t>APP</t>
  </si>
  <si>
    <t>GS</t>
  </si>
  <si>
    <t>CG</t>
  </si>
  <si>
    <t>SHO</t>
  </si>
  <si>
    <t>W</t>
  </si>
  <si>
    <t>L</t>
  </si>
  <si>
    <t>W/L %</t>
  </si>
  <si>
    <t>G</t>
  </si>
  <si>
    <t>AB</t>
  </si>
  <si>
    <t>RBI</t>
  </si>
  <si>
    <t>D</t>
  </si>
  <si>
    <t>T</t>
  </si>
  <si>
    <t>HR</t>
  </si>
  <si>
    <t>TB</t>
  </si>
  <si>
    <t>SB</t>
  </si>
  <si>
    <t>CS</t>
  </si>
  <si>
    <t>SF</t>
  </si>
  <si>
    <t>AVG</t>
  </si>
  <si>
    <t>OBP</t>
  </si>
  <si>
    <t>SLG</t>
  </si>
  <si>
    <t>OPS</t>
  </si>
  <si>
    <t>SV</t>
  </si>
  <si>
    <t>BS</t>
  </si>
  <si>
    <t>ERA</t>
  </si>
  <si>
    <t>WHIP</t>
  </si>
  <si>
    <t>CORREA, C.</t>
  </si>
  <si>
    <t>KELA, K.</t>
  </si>
  <si>
    <t>MANCINI, T.</t>
  </si>
  <si>
    <t>PILLAR, K.</t>
  </si>
  <si>
    <t>SANCHEZ, G.</t>
  </si>
  <si>
    <t>SANCHEZ, Y.</t>
  </si>
  <si>
    <t>HADER, J.</t>
  </si>
  <si>
    <t>ALL PITCHERS</t>
  </si>
  <si>
    <t>TEAM TOTALS</t>
  </si>
  <si>
    <t>MUSGROVE, J.</t>
  </si>
  <si>
    <t>WIETERS, M.</t>
  </si>
  <si>
    <t>Max AB</t>
  </si>
  <si>
    <t>Remain</t>
  </si>
  <si>
    <t>HERNANDEZ, E.</t>
  </si>
  <si>
    <t>SOTO, J.</t>
  </si>
  <si>
    <t>HBP</t>
  </si>
  <si>
    <t>Max IP</t>
  </si>
  <si>
    <t>Remaining</t>
  </si>
  <si>
    <t>LUCCHESI, J.</t>
  </si>
  <si>
    <t>TOTALS</t>
  </si>
  <si>
    <t>GiDP</t>
  </si>
  <si>
    <t>LOPEZ, R.</t>
  </si>
  <si>
    <t>ROE</t>
  </si>
  <si>
    <t>K/9</t>
  </si>
  <si>
    <t>SH</t>
  </si>
  <si>
    <t>HOLT, B.</t>
  </si>
  <si>
    <t>DEVERS, R.</t>
  </si>
  <si>
    <t>GOINS, R.</t>
  </si>
  <si>
    <t>SMITH, D.</t>
  </si>
  <si>
    <t>ALONSO, P.</t>
  </si>
  <si>
    <t>STRAW, M.</t>
  </si>
  <si>
    <t>LUPLOW, J.</t>
  </si>
  <si>
    <t>DRAKE, O.</t>
  </si>
  <si>
    <t>GARCIA, Y.</t>
  </si>
  <si>
    <t>STEPHENSON, R.</t>
  </si>
  <si>
    <t>CASTILLO, L.</t>
  </si>
  <si>
    <t>VOTH, A.</t>
  </si>
  <si>
    <t>233</t>
  </si>
  <si>
    <t>203</t>
  </si>
  <si>
    <t>550</t>
  </si>
  <si>
    <t>356</t>
  </si>
  <si>
    <t>446</t>
  </si>
  <si>
    <t>159</t>
  </si>
  <si>
    <t>488</t>
  </si>
  <si>
    <t>97</t>
  </si>
  <si>
    <t>151</t>
  </si>
  <si>
    <t>172</t>
  </si>
  <si>
    <t>56</t>
  </si>
  <si>
    <t>27</t>
  </si>
  <si>
    <t>170</t>
  </si>
  <si>
    <t>148</t>
  </si>
  <si>
    <t>153</t>
  </si>
  <si>
    <t>40</t>
  </si>
  <si>
    <t>PA</t>
  </si>
  <si>
    <t>HR/9</t>
  </si>
  <si>
    <t>JAMES,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</si>
</sst>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color rgb="FF000000"/>
      <name val="Arial"/>
    </font>
    <font>
      <b/>
      <sz val="10"/>
      <color rgb="FFFFFFFF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rgb="FFFFFFFF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8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4" fillId="4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3" fillId="0" borderId="4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7"/>
  <sheetViews>
    <sheetView tabSelected="1" workbookViewId="0">
      <pane ySplit="1" topLeftCell="A8" activePane="bottomLeft" state="frozen"/>
      <selection pane="bottomLeft" activeCell="J6" sqref="J6"/>
    </sheetView>
  </sheetViews>
  <sheetFormatPr defaultColWidth="14.42578125" defaultRowHeight="15" customHeight="1" x14ac:dyDescent="0.2"/>
  <cols>
    <col min="1" max="1" width="14.7109375" style="3" bestFit="1" customWidth="1"/>
    <col min="2" max="2" width="8.7109375" style="40" customWidth="1"/>
    <col min="3" max="4" width="8.7109375" style="57" customWidth="1"/>
    <col min="5" max="20" width="8.7109375" style="40" customWidth="1"/>
    <col min="21" max="21" width="8.7109375" style="51" customWidth="1"/>
    <col min="22" max="22" width="8.7109375" style="58" customWidth="1"/>
    <col min="23" max="23" width="8.7109375" style="40" customWidth="1"/>
    <col min="24" max="26" width="8.7109375" style="3" customWidth="1"/>
    <col min="27" max="16384" width="14.42578125" style="3"/>
  </cols>
  <sheetData>
    <row r="1" spans="1:26" ht="19.899999999999999" customHeight="1" thickTop="1" x14ac:dyDescent="0.2">
      <c r="A1" s="25" t="s">
        <v>0</v>
      </c>
      <c r="B1" s="1" t="s">
        <v>49</v>
      </c>
      <c r="C1" s="53" t="s">
        <v>50</v>
      </c>
      <c r="D1" s="54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2" t="s">
        <v>6</v>
      </c>
      <c r="J1" s="2" t="s">
        <v>56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6" t="s">
        <v>14</v>
      </c>
      <c r="R1" s="2" t="s">
        <v>29</v>
      </c>
      <c r="S1" s="2" t="s">
        <v>30</v>
      </c>
      <c r="T1" s="2" t="s">
        <v>20</v>
      </c>
      <c r="U1" s="2" t="s">
        <v>31</v>
      </c>
      <c r="V1" s="26" t="s">
        <v>32</v>
      </c>
      <c r="W1" s="2" t="s">
        <v>87</v>
      </c>
      <c r="X1" s="27"/>
      <c r="Y1" s="27"/>
      <c r="Z1" s="27"/>
    </row>
    <row r="2" spans="1:26" ht="48" customHeight="1" x14ac:dyDescent="0.2">
      <c r="A2" s="5" t="s">
        <v>68</v>
      </c>
      <c r="B2" s="43" t="s">
        <v>79</v>
      </c>
      <c r="C2" s="52">
        <f>B2-D2</f>
        <v>135</v>
      </c>
      <c r="D2" s="32">
        <v>37</v>
      </c>
      <c r="E2" s="33">
        <v>32</v>
      </c>
      <c r="F2" s="33">
        <v>18</v>
      </c>
      <c r="G2" s="33">
        <v>17</v>
      </c>
      <c r="H2" s="33">
        <v>11</v>
      </c>
      <c r="I2" s="33">
        <v>41</v>
      </c>
      <c r="J2" s="32">
        <f t="shared" ref="J2:J9" si="0">I2*9/D2</f>
        <v>9.9729729729729737</v>
      </c>
      <c r="K2" s="33">
        <v>6</v>
      </c>
      <c r="L2" s="33">
        <v>6</v>
      </c>
      <c r="M2" s="33">
        <v>0</v>
      </c>
      <c r="N2" s="33">
        <v>0</v>
      </c>
      <c r="O2" s="33">
        <v>3</v>
      </c>
      <c r="P2" s="33">
        <v>2</v>
      </c>
      <c r="Q2" s="34">
        <f t="shared" ref="Q2:Q13" si="1">O2/(P2+O2)</f>
        <v>0.6</v>
      </c>
      <c r="R2" s="33">
        <v>0</v>
      </c>
      <c r="S2" s="33">
        <v>0</v>
      </c>
      <c r="T2" s="33">
        <v>4</v>
      </c>
      <c r="U2" s="49">
        <f t="shared" ref="U2:U9" si="2">G2*9/D2</f>
        <v>4.1351351351351351</v>
      </c>
      <c r="V2" s="34">
        <f t="shared" ref="V2:V8" si="3">(E2+H2)/D2</f>
        <v>1.1621621621621621</v>
      </c>
      <c r="W2" s="34">
        <f t="shared" ref="W2:W9" si="4">T2*9/D2</f>
        <v>0.97297297297297303</v>
      </c>
      <c r="X2" s="27"/>
      <c r="Y2" s="27"/>
      <c r="Z2" s="27"/>
    </row>
    <row r="3" spans="1:26" ht="48" customHeight="1" x14ac:dyDescent="0.2">
      <c r="A3" s="4" t="s">
        <v>65</v>
      </c>
      <c r="B3" s="44">
        <v>50</v>
      </c>
      <c r="C3" s="52">
        <f>B3-D3</f>
        <v>34.33</v>
      </c>
      <c r="D3" s="32">
        <v>15.67</v>
      </c>
      <c r="E3" s="33">
        <v>11</v>
      </c>
      <c r="F3" s="33">
        <v>3</v>
      </c>
      <c r="G3" s="33">
        <v>3</v>
      </c>
      <c r="H3" s="33">
        <v>8</v>
      </c>
      <c r="I3" s="33">
        <v>28</v>
      </c>
      <c r="J3" s="32">
        <f t="shared" si="0"/>
        <v>16.081684747925973</v>
      </c>
      <c r="K3" s="33">
        <v>17</v>
      </c>
      <c r="L3" s="33">
        <v>0</v>
      </c>
      <c r="M3" s="33">
        <v>0</v>
      </c>
      <c r="N3" s="33">
        <v>0</v>
      </c>
      <c r="O3" s="33">
        <v>1</v>
      </c>
      <c r="P3" s="33">
        <v>1</v>
      </c>
      <c r="Q3" s="24">
        <f t="shared" si="1"/>
        <v>0.5</v>
      </c>
      <c r="R3" s="33">
        <v>0</v>
      </c>
      <c r="S3" s="33">
        <v>0</v>
      </c>
      <c r="T3" s="33">
        <v>1</v>
      </c>
      <c r="U3" s="49">
        <f t="shared" si="2"/>
        <v>1.7230376515634971</v>
      </c>
      <c r="V3" s="34">
        <f t="shared" si="3"/>
        <v>1.2125079770261646</v>
      </c>
      <c r="W3" s="34">
        <f t="shared" si="4"/>
        <v>0.57434588385449903</v>
      </c>
      <c r="X3" s="27"/>
      <c r="Y3" s="27"/>
      <c r="Z3" s="27"/>
    </row>
    <row r="4" spans="1:26" ht="48" customHeight="1" x14ac:dyDescent="0.2">
      <c r="A4" s="28" t="s">
        <v>66</v>
      </c>
      <c r="B4" s="43" t="s">
        <v>80</v>
      </c>
      <c r="C4" s="52">
        <f t="shared" ref="C4:C12" si="5">B4-D4</f>
        <v>42.67</v>
      </c>
      <c r="D4" s="32">
        <v>13.33</v>
      </c>
      <c r="E4" s="33">
        <v>9</v>
      </c>
      <c r="F4" s="33">
        <v>8</v>
      </c>
      <c r="G4" s="33">
        <v>8</v>
      </c>
      <c r="H4" s="33">
        <v>1</v>
      </c>
      <c r="I4" s="33">
        <v>13</v>
      </c>
      <c r="J4" s="32">
        <f t="shared" si="0"/>
        <v>8.7771942985746438</v>
      </c>
      <c r="K4" s="33">
        <v>12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24" t="e">
        <f t="shared" si="1"/>
        <v>#DIV/0!</v>
      </c>
      <c r="R4" s="33">
        <v>0</v>
      </c>
      <c r="S4" s="33">
        <v>0</v>
      </c>
      <c r="T4" s="33">
        <v>7</v>
      </c>
      <c r="U4" s="49">
        <f t="shared" si="2"/>
        <v>5.4013503375843959</v>
      </c>
      <c r="V4" s="34">
        <f t="shared" si="3"/>
        <v>0.75018754688672162</v>
      </c>
      <c r="W4" s="34">
        <f t="shared" si="4"/>
        <v>4.7261815453863463</v>
      </c>
      <c r="X4" s="27"/>
      <c r="Y4" s="27"/>
      <c r="Z4" s="27"/>
    </row>
    <row r="5" spans="1:26" ht="48" customHeight="1" x14ac:dyDescent="0.2">
      <c r="A5" s="4" t="s">
        <v>39</v>
      </c>
      <c r="B5" s="44">
        <v>68</v>
      </c>
      <c r="C5" s="52">
        <f t="shared" si="5"/>
        <v>46.67</v>
      </c>
      <c r="D5" s="32">
        <v>21.33</v>
      </c>
      <c r="E5" s="33">
        <v>26</v>
      </c>
      <c r="F5" s="33">
        <v>11</v>
      </c>
      <c r="G5" s="33">
        <v>11</v>
      </c>
      <c r="H5" s="33">
        <v>3</v>
      </c>
      <c r="I5" s="33">
        <v>43</v>
      </c>
      <c r="J5" s="32">
        <f t="shared" si="0"/>
        <v>18.143459915611817</v>
      </c>
      <c r="K5" s="33">
        <v>18</v>
      </c>
      <c r="L5" s="33">
        <v>0</v>
      </c>
      <c r="M5" s="33">
        <v>0</v>
      </c>
      <c r="N5" s="33">
        <v>0</v>
      </c>
      <c r="O5" s="33">
        <v>0</v>
      </c>
      <c r="P5" s="33">
        <v>2</v>
      </c>
      <c r="Q5" s="34">
        <f t="shared" si="1"/>
        <v>0</v>
      </c>
      <c r="R5" s="33">
        <v>1</v>
      </c>
      <c r="S5" s="33">
        <v>0</v>
      </c>
      <c r="T5" s="33">
        <v>6</v>
      </c>
      <c r="U5" s="49">
        <f t="shared" si="2"/>
        <v>4.6413502109704643</v>
      </c>
      <c r="V5" s="34">
        <f t="shared" si="3"/>
        <v>1.3595874355368027</v>
      </c>
      <c r="W5" s="34">
        <f t="shared" si="4"/>
        <v>2.5316455696202533</v>
      </c>
      <c r="X5" s="27"/>
      <c r="Y5" s="27"/>
      <c r="Z5" s="27"/>
    </row>
    <row r="6" spans="1:26" ht="48" customHeight="1" x14ac:dyDescent="0.2">
      <c r="A6" s="4" t="s">
        <v>88</v>
      </c>
      <c r="B6" s="44">
        <v>55</v>
      </c>
      <c r="C6" s="52">
        <f t="shared" si="5"/>
        <v>38</v>
      </c>
      <c r="D6" s="32">
        <v>17</v>
      </c>
      <c r="E6" s="33">
        <v>12</v>
      </c>
      <c r="F6" s="33">
        <v>7</v>
      </c>
      <c r="G6" s="33">
        <v>6</v>
      </c>
      <c r="H6" s="33">
        <v>8</v>
      </c>
      <c r="I6" s="33">
        <v>22</v>
      </c>
      <c r="J6" s="32">
        <f t="shared" si="0"/>
        <v>11.647058823529411</v>
      </c>
      <c r="K6" s="33">
        <v>12</v>
      </c>
      <c r="L6" s="33">
        <v>0</v>
      </c>
      <c r="M6" s="33">
        <v>0</v>
      </c>
      <c r="N6" s="33">
        <v>0</v>
      </c>
      <c r="O6" s="33">
        <v>0</v>
      </c>
      <c r="P6" s="33">
        <v>1</v>
      </c>
      <c r="Q6" s="34">
        <f t="shared" si="1"/>
        <v>0</v>
      </c>
      <c r="R6" s="33">
        <v>1</v>
      </c>
      <c r="S6" s="33">
        <v>0</v>
      </c>
      <c r="T6" s="33">
        <v>4</v>
      </c>
      <c r="U6" s="49">
        <f t="shared" ref="U6" si="6">G6*9/D6</f>
        <v>3.1764705882352939</v>
      </c>
      <c r="V6" s="34">
        <f t="shared" ref="V6" si="7">(E6+H6)/D6</f>
        <v>1.1764705882352942</v>
      </c>
      <c r="W6" s="34">
        <f t="shared" ref="W6" si="8">T6*9/D6</f>
        <v>2.1176470588235294</v>
      </c>
      <c r="X6" s="27"/>
      <c r="Y6" s="27"/>
      <c r="Z6" s="27"/>
    </row>
    <row r="7" spans="1:26" ht="48" customHeight="1" x14ac:dyDescent="0.2">
      <c r="A7" s="5" t="s">
        <v>34</v>
      </c>
      <c r="B7" s="43" t="s">
        <v>81</v>
      </c>
      <c r="C7" s="52">
        <f t="shared" si="5"/>
        <v>13</v>
      </c>
      <c r="D7" s="32">
        <v>14</v>
      </c>
      <c r="E7" s="33">
        <v>9</v>
      </c>
      <c r="F7" s="33">
        <v>9</v>
      </c>
      <c r="G7" s="33">
        <v>9</v>
      </c>
      <c r="H7" s="33">
        <v>6</v>
      </c>
      <c r="I7" s="33">
        <v>12</v>
      </c>
      <c r="J7" s="32">
        <f t="shared" si="0"/>
        <v>7.7142857142857144</v>
      </c>
      <c r="K7" s="33">
        <v>14</v>
      </c>
      <c r="L7" s="33">
        <v>0</v>
      </c>
      <c r="M7" s="33">
        <v>0</v>
      </c>
      <c r="N7" s="33">
        <v>0</v>
      </c>
      <c r="O7" s="33">
        <v>3</v>
      </c>
      <c r="P7" s="33">
        <v>0</v>
      </c>
      <c r="Q7" s="34">
        <f t="shared" si="1"/>
        <v>1</v>
      </c>
      <c r="R7" s="33">
        <v>3</v>
      </c>
      <c r="S7" s="33">
        <v>0</v>
      </c>
      <c r="T7" s="33">
        <v>2</v>
      </c>
      <c r="U7" s="49">
        <f t="shared" si="2"/>
        <v>5.7857142857142856</v>
      </c>
      <c r="V7" s="34">
        <f t="shared" si="3"/>
        <v>1.0714285714285714</v>
      </c>
      <c r="W7" s="34">
        <f t="shared" si="4"/>
        <v>1.2857142857142858</v>
      </c>
      <c r="X7" s="27"/>
      <c r="Y7" s="27"/>
      <c r="Z7" s="27"/>
    </row>
    <row r="8" spans="1:26" ht="48" customHeight="1" x14ac:dyDescent="0.2">
      <c r="A8" s="5" t="s">
        <v>54</v>
      </c>
      <c r="B8" s="43" t="s">
        <v>82</v>
      </c>
      <c r="C8" s="52">
        <f t="shared" si="5"/>
        <v>141</v>
      </c>
      <c r="D8" s="32">
        <v>29</v>
      </c>
      <c r="E8" s="33">
        <v>45</v>
      </c>
      <c r="F8" s="33">
        <v>38</v>
      </c>
      <c r="G8" s="33">
        <v>38</v>
      </c>
      <c r="H8" s="33">
        <v>18</v>
      </c>
      <c r="I8" s="33">
        <v>24</v>
      </c>
      <c r="J8" s="32">
        <f t="shared" si="0"/>
        <v>7.4482758620689653</v>
      </c>
      <c r="K8" s="33">
        <v>6</v>
      </c>
      <c r="L8" s="33">
        <v>6</v>
      </c>
      <c r="M8" s="33">
        <v>0</v>
      </c>
      <c r="N8" s="33">
        <v>0</v>
      </c>
      <c r="O8" s="33">
        <v>1</v>
      </c>
      <c r="P8" s="33">
        <v>3</v>
      </c>
      <c r="Q8" s="34">
        <f t="shared" si="1"/>
        <v>0.25</v>
      </c>
      <c r="R8" s="33">
        <v>0</v>
      </c>
      <c r="S8" s="33">
        <v>0</v>
      </c>
      <c r="T8" s="33">
        <v>10</v>
      </c>
      <c r="U8" s="49">
        <f t="shared" si="2"/>
        <v>11.793103448275861</v>
      </c>
      <c r="V8" s="34">
        <f t="shared" si="3"/>
        <v>2.1724137931034484</v>
      </c>
      <c r="W8" s="34">
        <f t="shared" si="4"/>
        <v>3.103448275862069</v>
      </c>
      <c r="X8" s="27"/>
      <c r="Y8" s="27"/>
      <c r="Z8" s="27"/>
    </row>
    <row r="9" spans="1:26" ht="48" customHeight="1" x14ac:dyDescent="0.2">
      <c r="A9" s="5" t="s">
        <v>51</v>
      </c>
      <c r="B9" s="43" t="s">
        <v>83</v>
      </c>
      <c r="C9" s="52">
        <f t="shared" si="5"/>
        <v>114</v>
      </c>
      <c r="D9" s="32">
        <v>34</v>
      </c>
      <c r="E9" s="33">
        <v>23</v>
      </c>
      <c r="F9" s="33">
        <v>14</v>
      </c>
      <c r="G9" s="33">
        <v>12</v>
      </c>
      <c r="H9" s="33">
        <v>19</v>
      </c>
      <c r="I9" s="33">
        <v>37</v>
      </c>
      <c r="J9" s="32">
        <f t="shared" si="0"/>
        <v>9.7941176470588243</v>
      </c>
      <c r="K9" s="33">
        <v>6</v>
      </c>
      <c r="L9" s="33">
        <v>6</v>
      </c>
      <c r="M9" s="33">
        <v>0</v>
      </c>
      <c r="N9" s="33">
        <v>0</v>
      </c>
      <c r="O9" s="33">
        <v>2</v>
      </c>
      <c r="P9" s="33">
        <v>1</v>
      </c>
      <c r="Q9" s="34">
        <f t="shared" si="1"/>
        <v>0.66666666666666663</v>
      </c>
      <c r="R9" s="33">
        <v>0</v>
      </c>
      <c r="S9" s="33">
        <v>0</v>
      </c>
      <c r="T9" s="33">
        <v>3</v>
      </c>
      <c r="U9" s="49">
        <f t="shared" si="2"/>
        <v>3.1764705882352939</v>
      </c>
      <c r="V9" s="34">
        <f>(E9+H9)/D9</f>
        <v>1.2352941176470589</v>
      </c>
      <c r="W9" s="34">
        <f t="shared" si="4"/>
        <v>0.79411764705882348</v>
      </c>
      <c r="X9" s="27"/>
      <c r="Y9" s="27"/>
      <c r="Z9" s="27"/>
    </row>
    <row r="10" spans="1:26" ht="48" customHeight="1" x14ac:dyDescent="0.2">
      <c r="A10" s="5" t="s">
        <v>42</v>
      </c>
      <c r="B10" s="43" t="s">
        <v>84</v>
      </c>
      <c r="C10" s="52">
        <f t="shared" si="5"/>
        <v>119.67</v>
      </c>
      <c r="D10" s="32">
        <v>33.33</v>
      </c>
      <c r="E10" s="33">
        <v>31</v>
      </c>
      <c r="F10" s="33">
        <v>17</v>
      </c>
      <c r="G10" s="33">
        <v>16</v>
      </c>
      <c r="H10" s="33">
        <v>12</v>
      </c>
      <c r="I10" s="33">
        <v>29</v>
      </c>
      <c r="J10" s="32">
        <f>I10*9/D10</f>
        <v>7.8307830783078316</v>
      </c>
      <c r="K10" s="33">
        <v>6</v>
      </c>
      <c r="L10" s="33">
        <v>6</v>
      </c>
      <c r="M10" s="33">
        <v>0</v>
      </c>
      <c r="N10" s="33">
        <v>0</v>
      </c>
      <c r="O10" s="33">
        <v>2</v>
      </c>
      <c r="P10" s="33">
        <v>2</v>
      </c>
      <c r="Q10" s="34">
        <f t="shared" si="1"/>
        <v>0.5</v>
      </c>
      <c r="R10" s="33">
        <v>0</v>
      </c>
      <c r="S10" s="33">
        <v>0</v>
      </c>
      <c r="T10" s="33">
        <v>5</v>
      </c>
      <c r="U10" s="49">
        <f>G10*9/D10</f>
        <v>4.3204320432043204</v>
      </c>
      <c r="V10" s="34">
        <f t="shared" ref="V10:V13" si="9">(E10+H10)/D10</f>
        <v>1.2901290129012901</v>
      </c>
      <c r="W10" s="34">
        <f>T10*9/D10</f>
        <v>1.3501350135013501</v>
      </c>
      <c r="X10" s="27"/>
      <c r="Y10" s="27"/>
      <c r="Z10" s="27"/>
    </row>
    <row r="11" spans="1:26" ht="48" customHeight="1" x14ac:dyDescent="0.2">
      <c r="A11" s="5" t="s">
        <v>67</v>
      </c>
      <c r="B11" s="44">
        <v>59</v>
      </c>
      <c r="C11" s="52">
        <f t="shared" si="5"/>
        <v>35.67</v>
      </c>
      <c r="D11" s="32">
        <v>23.33</v>
      </c>
      <c r="E11" s="33">
        <v>19</v>
      </c>
      <c r="F11" s="33">
        <v>18</v>
      </c>
      <c r="G11" s="33">
        <v>17</v>
      </c>
      <c r="H11" s="33">
        <v>6</v>
      </c>
      <c r="I11" s="33">
        <v>30</v>
      </c>
      <c r="J11" s="32">
        <f t="shared" ref="J11:J13" si="10">I11*9/D11</f>
        <v>11.573081868838406</v>
      </c>
      <c r="K11" s="33">
        <v>15</v>
      </c>
      <c r="L11" s="33">
        <v>0</v>
      </c>
      <c r="M11" s="33">
        <v>0</v>
      </c>
      <c r="N11" s="33">
        <v>0</v>
      </c>
      <c r="O11" s="33">
        <v>0</v>
      </c>
      <c r="P11" s="33">
        <v>1</v>
      </c>
      <c r="Q11" s="34">
        <f t="shared" si="1"/>
        <v>0</v>
      </c>
      <c r="R11" s="33">
        <v>2</v>
      </c>
      <c r="S11" s="33">
        <v>0</v>
      </c>
      <c r="T11" s="33">
        <v>9</v>
      </c>
      <c r="U11" s="49">
        <f t="shared" ref="U11:U13" si="11">G11*9/D11</f>
        <v>6.5580797256750971</v>
      </c>
      <c r="V11" s="34">
        <f t="shared" si="9"/>
        <v>1.0715816545220747</v>
      </c>
      <c r="W11" s="34">
        <f t="shared" ref="W11:W13" si="12">T11*9/D11</f>
        <v>3.4719245606515221</v>
      </c>
      <c r="X11" s="27"/>
      <c r="Y11" s="27"/>
      <c r="Z11" s="27"/>
    </row>
    <row r="12" spans="1:26" ht="48" customHeight="1" x14ac:dyDescent="0.2">
      <c r="A12" s="5" t="s">
        <v>69</v>
      </c>
      <c r="B12" s="43" t="s">
        <v>85</v>
      </c>
      <c r="C12" s="52">
        <f t="shared" si="5"/>
        <v>11.329999999999998</v>
      </c>
      <c r="D12" s="32">
        <v>28.67</v>
      </c>
      <c r="E12" s="33">
        <v>29</v>
      </c>
      <c r="F12" s="33">
        <v>19</v>
      </c>
      <c r="G12" s="33">
        <v>17</v>
      </c>
      <c r="H12" s="33">
        <v>11</v>
      </c>
      <c r="I12" s="33">
        <v>24</v>
      </c>
      <c r="J12" s="32">
        <f t="shared" si="10"/>
        <v>7.5340076735263333</v>
      </c>
      <c r="K12" s="33">
        <v>6</v>
      </c>
      <c r="L12" s="33">
        <v>6</v>
      </c>
      <c r="M12" s="33">
        <v>0</v>
      </c>
      <c r="N12" s="33">
        <v>0</v>
      </c>
      <c r="O12" s="33">
        <v>2</v>
      </c>
      <c r="P12" s="33">
        <v>2</v>
      </c>
      <c r="Q12" s="34">
        <f t="shared" si="1"/>
        <v>0.5</v>
      </c>
      <c r="R12" s="33">
        <v>0</v>
      </c>
      <c r="S12" s="33">
        <v>0</v>
      </c>
      <c r="T12" s="33">
        <v>7</v>
      </c>
      <c r="U12" s="49">
        <f t="shared" si="11"/>
        <v>5.33658876874782</v>
      </c>
      <c r="V12" s="34">
        <f t="shared" si="9"/>
        <v>1.3951866062085803</v>
      </c>
      <c r="W12" s="34">
        <f t="shared" si="12"/>
        <v>2.1974189047785142</v>
      </c>
      <c r="X12" s="27"/>
      <c r="Y12" s="27"/>
      <c r="Z12" s="27"/>
    </row>
    <row r="13" spans="1:26" ht="19.899999999999999" customHeight="1" thickBot="1" x14ac:dyDescent="0.25">
      <c r="A13" s="29" t="s">
        <v>41</v>
      </c>
      <c r="B13" s="30"/>
      <c r="C13" s="55"/>
      <c r="D13" s="35">
        <f t="shared" ref="D13:I13" si="13">SUM(D2:D12)</f>
        <v>266.65999999999997</v>
      </c>
      <c r="E13" s="36">
        <f t="shared" si="13"/>
        <v>246</v>
      </c>
      <c r="F13" s="36">
        <f t="shared" si="13"/>
        <v>162</v>
      </c>
      <c r="G13" s="36">
        <f t="shared" si="13"/>
        <v>154</v>
      </c>
      <c r="H13" s="36">
        <f t="shared" si="13"/>
        <v>103</v>
      </c>
      <c r="I13" s="36">
        <f t="shared" si="13"/>
        <v>303</v>
      </c>
      <c r="J13" s="35">
        <f t="shared" si="10"/>
        <v>10.226505662641568</v>
      </c>
      <c r="K13" s="36">
        <f t="shared" ref="K13:P13" si="14">SUM(K2:K12)</f>
        <v>118</v>
      </c>
      <c r="L13" s="36">
        <f t="shared" si="14"/>
        <v>30</v>
      </c>
      <c r="M13" s="36">
        <f t="shared" si="14"/>
        <v>0</v>
      </c>
      <c r="N13" s="36">
        <f t="shared" si="14"/>
        <v>0</v>
      </c>
      <c r="O13" s="36">
        <f t="shared" si="14"/>
        <v>14</v>
      </c>
      <c r="P13" s="36">
        <f t="shared" si="14"/>
        <v>15</v>
      </c>
      <c r="Q13" s="37">
        <f t="shared" si="1"/>
        <v>0.48275862068965519</v>
      </c>
      <c r="R13" s="36">
        <f>SUM(R2:R12)</f>
        <v>7</v>
      </c>
      <c r="S13" s="36">
        <f>SUM(S2:S12)</f>
        <v>0</v>
      </c>
      <c r="T13" s="36">
        <f>SUM(T2:T12)</f>
        <v>58</v>
      </c>
      <c r="U13" s="35">
        <f t="shared" si="11"/>
        <v>5.1976299407485191</v>
      </c>
      <c r="V13" s="37">
        <f t="shared" si="9"/>
        <v>1.3087827195679893</v>
      </c>
      <c r="W13" s="37">
        <f t="shared" si="12"/>
        <v>1.9575489387234684</v>
      </c>
      <c r="X13" s="31"/>
      <c r="Y13" s="31"/>
      <c r="Z13" s="31"/>
    </row>
    <row r="14" spans="1:26" ht="12.75" customHeight="1" thickTop="1" x14ac:dyDescent="0.2">
      <c r="A14" s="27"/>
      <c r="B14" s="38"/>
      <c r="C14" s="56"/>
      <c r="D14" s="5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50"/>
      <c r="V14" s="39"/>
      <c r="W14" s="38"/>
      <c r="X14" s="27"/>
      <c r="Y14" s="27"/>
      <c r="Z14" s="27"/>
    </row>
    <row r="15" spans="1:26" ht="12.75" customHeight="1" x14ac:dyDescent="0.2">
      <c r="A15" s="27"/>
      <c r="B15" s="38"/>
      <c r="C15" s="56"/>
      <c r="D15" s="5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50"/>
      <c r="V15" s="39"/>
      <c r="W15" s="38"/>
      <c r="X15" s="27"/>
      <c r="Y15" s="27"/>
      <c r="Z15" s="27"/>
    </row>
    <row r="16" spans="1:26" ht="12.75" customHeight="1" x14ac:dyDescent="0.2">
      <c r="A16" s="27"/>
      <c r="B16" s="38"/>
      <c r="C16" s="56"/>
      <c r="D16" s="5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50"/>
      <c r="V16" s="39"/>
      <c r="W16" s="38"/>
      <c r="X16" s="27"/>
      <c r="Y16" s="27"/>
      <c r="Z16" s="27"/>
    </row>
    <row r="17" spans="1:26" ht="12.75" customHeight="1" x14ac:dyDescent="0.2">
      <c r="A17" s="27"/>
      <c r="B17" s="38"/>
      <c r="C17" s="56"/>
      <c r="D17" s="5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50"/>
      <c r="V17" s="39"/>
      <c r="W17" s="38"/>
      <c r="X17" s="27"/>
      <c r="Y17" s="27"/>
      <c r="Z17" s="27"/>
    </row>
    <row r="18" spans="1:26" ht="12.75" customHeight="1" x14ac:dyDescent="0.2">
      <c r="A18" s="27"/>
      <c r="B18" s="38"/>
      <c r="C18" s="56"/>
      <c r="D18" s="5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50"/>
      <c r="V18" s="39"/>
      <c r="W18" s="38"/>
      <c r="X18" s="27"/>
      <c r="Y18" s="27"/>
      <c r="Z18" s="27"/>
    </row>
    <row r="19" spans="1:26" ht="12.75" customHeight="1" x14ac:dyDescent="0.2">
      <c r="A19" s="27"/>
      <c r="B19" s="38"/>
      <c r="C19" s="56"/>
      <c r="D19" s="5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50"/>
      <c r="V19" s="39"/>
      <c r="W19" s="38"/>
      <c r="X19" s="27"/>
      <c r="Y19" s="27"/>
      <c r="Z19" s="27"/>
    </row>
    <row r="20" spans="1:26" ht="12.75" customHeight="1" x14ac:dyDescent="0.2">
      <c r="A20" s="27"/>
      <c r="B20" s="38"/>
      <c r="C20" s="56"/>
      <c r="D20" s="5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0"/>
      <c r="V20" s="39"/>
      <c r="W20" s="38"/>
      <c r="X20" s="27"/>
      <c r="Y20" s="27"/>
      <c r="Z20" s="27"/>
    </row>
    <row r="21" spans="1:26" ht="12.75" customHeight="1" x14ac:dyDescent="0.2">
      <c r="A21" s="27"/>
      <c r="B21" s="38"/>
      <c r="C21" s="56"/>
      <c r="D21" s="5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0"/>
      <c r="V21" s="39"/>
      <c r="W21" s="38"/>
      <c r="X21" s="27"/>
      <c r="Y21" s="27"/>
      <c r="Z21" s="27"/>
    </row>
    <row r="22" spans="1:26" ht="12.75" customHeight="1" x14ac:dyDescent="0.2">
      <c r="A22" s="27"/>
      <c r="B22" s="38"/>
      <c r="C22" s="56"/>
      <c r="D22" s="5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0"/>
      <c r="V22" s="39"/>
      <c r="W22" s="38"/>
      <c r="X22" s="27"/>
      <c r="Y22" s="27"/>
      <c r="Z22" s="27"/>
    </row>
    <row r="23" spans="1:26" ht="12.75" customHeight="1" x14ac:dyDescent="0.2">
      <c r="A23" s="27"/>
      <c r="B23" s="38"/>
      <c r="C23" s="56"/>
      <c r="D23" s="5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50"/>
      <c r="V23" s="39"/>
      <c r="W23" s="38"/>
      <c r="X23" s="27"/>
      <c r="Y23" s="27"/>
      <c r="Z23" s="27"/>
    </row>
    <row r="24" spans="1:26" ht="12.75" customHeight="1" x14ac:dyDescent="0.2">
      <c r="A24" s="27"/>
      <c r="B24" s="38"/>
      <c r="C24" s="56"/>
      <c r="D24" s="5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50"/>
      <c r="V24" s="39"/>
      <c r="W24" s="38"/>
      <c r="X24" s="27"/>
      <c r="Y24" s="27"/>
      <c r="Z24" s="27"/>
    </row>
    <row r="25" spans="1:26" ht="12.75" customHeight="1" x14ac:dyDescent="0.2">
      <c r="A25" s="27"/>
      <c r="B25" s="38"/>
      <c r="C25" s="56"/>
      <c r="D25" s="5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50"/>
      <c r="V25" s="39"/>
      <c r="W25" s="38"/>
      <c r="X25" s="27"/>
      <c r="Y25" s="27"/>
      <c r="Z25" s="27"/>
    </row>
    <row r="26" spans="1:26" ht="12.75" customHeight="1" x14ac:dyDescent="0.2">
      <c r="A26" s="27"/>
      <c r="B26" s="38"/>
      <c r="C26" s="56"/>
      <c r="D26" s="5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50"/>
      <c r="V26" s="39"/>
      <c r="W26" s="38"/>
      <c r="X26" s="27"/>
      <c r="Y26" s="27"/>
      <c r="Z26" s="27"/>
    </row>
    <row r="27" spans="1:26" ht="12.75" customHeight="1" x14ac:dyDescent="0.2">
      <c r="A27" s="27"/>
      <c r="B27" s="38"/>
      <c r="C27" s="56"/>
      <c r="D27" s="5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50"/>
      <c r="V27" s="39"/>
      <c r="W27" s="38"/>
      <c r="X27" s="27"/>
      <c r="Y27" s="27"/>
      <c r="Z27" s="27"/>
    </row>
    <row r="28" spans="1:26" ht="12.75" customHeight="1" x14ac:dyDescent="0.2">
      <c r="A28" s="27"/>
      <c r="B28" s="38"/>
      <c r="C28" s="56"/>
      <c r="D28" s="5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50"/>
      <c r="V28" s="39"/>
      <c r="W28" s="38"/>
      <c r="X28" s="27"/>
      <c r="Y28" s="27"/>
      <c r="Z28" s="27"/>
    </row>
    <row r="29" spans="1:26" ht="12.75" customHeight="1" x14ac:dyDescent="0.2">
      <c r="A29" s="27"/>
      <c r="B29" s="38"/>
      <c r="C29" s="56"/>
      <c r="D29" s="5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50"/>
      <c r="V29" s="39"/>
      <c r="W29" s="38"/>
      <c r="X29" s="27"/>
      <c r="Y29" s="27"/>
      <c r="Z29" s="27"/>
    </row>
    <row r="30" spans="1:26" ht="12.75" customHeight="1" x14ac:dyDescent="0.2">
      <c r="A30" s="27"/>
      <c r="B30" s="38"/>
      <c r="C30" s="56"/>
      <c r="D30" s="5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50"/>
      <c r="V30" s="39"/>
      <c r="W30" s="38"/>
      <c r="X30" s="27"/>
      <c r="Y30" s="27"/>
      <c r="Z30" s="27"/>
    </row>
    <row r="31" spans="1:26" ht="12.75" customHeight="1" x14ac:dyDescent="0.2">
      <c r="A31" s="27"/>
      <c r="B31" s="38"/>
      <c r="C31" s="56"/>
      <c r="D31" s="5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50"/>
      <c r="V31" s="39"/>
      <c r="W31" s="38"/>
      <c r="X31" s="27"/>
      <c r="Y31" s="27"/>
      <c r="Z31" s="27"/>
    </row>
    <row r="32" spans="1:26" ht="12.75" customHeight="1" x14ac:dyDescent="0.2">
      <c r="A32" s="27"/>
      <c r="B32" s="38"/>
      <c r="C32" s="56"/>
      <c r="D32" s="5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50"/>
      <c r="V32" s="39"/>
      <c r="W32" s="38"/>
      <c r="X32" s="27"/>
      <c r="Y32" s="27"/>
      <c r="Z32" s="27"/>
    </row>
    <row r="33" spans="1:26" ht="12.75" customHeight="1" x14ac:dyDescent="0.2">
      <c r="A33" s="27"/>
      <c r="B33" s="38"/>
      <c r="C33" s="56"/>
      <c r="D33" s="5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50"/>
      <c r="V33" s="39"/>
      <c r="W33" s="38"/>
      <c r="X33" s="27"/>
      <c r="Y33" s="27"/>
      <c r="Z33" s="27"/>
    </row>
    <row r="34" spans="1:26" ht="12.75" customHeight="1" x14ac:dyDescent="0.2">
      <c r="A34" s="27"/>
      <c r="B34" s="38"/>
      <c r="C34" s="56"/>
      <c r="D34" s="5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50"/>
      <c r="V34" s="39"/>
      <c r="W34" s="38"/>
      <c r="X34" s="27"/>
      <c r="Y34" s="27"/>
      <c r="Z34" s="27"/>
    </row>
    <row r="35" spans="1:26" ht="12.75" customHeight="1" x14ac:dyDescent="0.2">
      <c r="A35" s="27"/>
      <c r="B35" s="38"/>
      <c r="C35" s="56"/>
      <c r="D35" s="5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50"/>
      <c r="V35" s="39"/>
      <c r="W35" s="38"/>
      <c r="X35" s="27"/>
      <c r="Y35" s="27"/>
      <c r="Z35" s="27"/>
    </row>
    <row r="36" spans="1:26" ht="12.75" customHeight="1" x14ac:dyDescent="0.2">
      <c r="A36" s="27"/>
      <c r="B36" s="38"/>
      <c r="C36" s="56"/>
      <c r="D36" s="5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50"/>
      <c r="V36" s="39"/>
      <c r="W36" s="38"/>
      <c r="X36" s="27"/>
      <c r="Y36" s="27"/>
      <c r="Z36" s="27"/>
    </row>
    <row r="37" spans="1:26" ht="12.75" customHeight="1" x14ac:dyDescent="0.2">
      <c r="A37" s="27"/>
      <c r="B37" s="38"/>
      <c r="C37" s="56"/>
      <c r="D37" s="5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50"/>
      <c r="V37" s="39"/>
      <c r="W37" s="38"/>
      <c r="X37" s="27"/>
      <c r="Y37" s="27"/>
      <c r="Z37" s="27"/>
    </row>
    <row r="38" spans="1:26" ht="12.75" customHeight="1" x14ac:dyDescent="0.2">
      <c r="A38" s="27"/>
      <c r="B38" s="38"/>
      <c r="C38" s="56"/>
      <c r="D38" s="5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50"/>
      <c r="V38" s="39"/>
      <c r="W38" s="38"/>
      <c r="X38" s="27"/>
      <c r="Y38" s="27"/>
      <c r="Z38" s="27"/>
    </row>
    <row r="39" spans="1:26" ht="12.75" customHeight="1" x14ac:dyDescent="0.2">
      <c r="A39" s="27"/>
      <c r="B39" s="38"/>
      <c r="C39" s="56"/>
      <c r="D39" s="5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50"/>
      <c r="V39" s="39"/>
      <c r="W39" s="38"/>
      <c r="X39" s="27"/>
      <c r="Y39" s="27"/>
      <c r="Z39" s="27"/>
    </row>
    <row r="40" spans="1:26" ht="12.75" customHeight="1" x14ac:dyDescent="0.2">
      <c r="A40" s="27"/>
      <c r="B40" s="38"/>
      <c r="C40" s="56"/>
      <c r="D40" s="5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50"/>
      <c r="V40" s="39"/>
      <c r="W40" s="38"/>
      <c r="X40" s="27"/>
      <c r="Y40" s="27"/>
      <c r="Z40" s="27"/>
    </row>
    <row r="41" spans="1:26" ht="12.75" customHeight="1" x14ac:dyDescent="0.2">
      <c r="A41" s="27"/>
      <c r="B41" s="38"/>
      <c r="C41" s="56"/>
      <c r="D41" s="5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50"/>
      <c r="V41" s="39"/>
      <c r="W41" s="38"/>
      <c r="X41" s="27"/>
      <c r="Y41" s="27"/>
      <c r="Z41" s="27"/>
    </row>
    <row r="42" spans="1:26" ht="12.75" customHeight="1" x14ac:dyDescent="0.2">
      <c r="A42" s="27"/>
      <c r="B42" s="38"/>
      <c r="C42" s="56"/>
      <c r="D42" s="5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50"/>
      <c r="V42" s="39"/>
      <c r="W42" s="38"/>
      <c r="X42" s="27"/>
      <c r="Y42" s="27"/>
      <c r="Z42" s="27"/>
    </row>
    <row r="43" spans="1:26" ht="12.75" customHeight="1" x14ac:dyDescent="0.2">
      <c r="A43" s="27"/>
      <c r="B43" s="38"/>
      <c r="C43" s="56"/>
      <c r="D43" s="5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50"/>
      <c r="V43" s="39"/>
      <c r="W43" s="38"/>
      <c r="X43" s="27"/>
      <c r="Y43" s="27"/>
      <c r="Z43" s="27"/>
    </row>
    <row r="44" spans="1:26" ht="12.75" customHeight="1" x14ac:dyDescent="0.2">
      <c r="A44" s="27"/>
      <c r="B44" s="38"/>
      <c r="C44" s="56"/>
      <c r="D44" s="5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50"/>
      <c r="V44" s="39"/>
      <c r="W44" s="38"/>
      <c r="X44" s="27"/>
      <c r="Y44" s="27"/>
      <c r="Z44" s="27"/>
    </row>
    <row r="45" spans="1:26" ht="12.75" customHeight="1" x14ac:dyDescent="0.2">
      <c r="A45" s="27"/>
      <c r="B45" s="38"/>
      <c r="C45" s="56"/>
      <c r="D45" s="5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50"/>
      <c r="V45" s="39"/>
      <c r="W45" s="38"/>
      <c r="X45" s="27"/>
      <c r="Y45" s="27"/>
      <c r="Z45" s="27"/>
    </row>
    <row r="46" spans="1:26" ht="12.75" customHeight="1" x14ac:dyDescent="0.2">
      <c r="A46" s="27"/>
      <c r="B46" s="38"/>
      <c r="C46" s="56"/>
      <c r="D46" s="5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50"/>
      <c r="V46" s="39"/>
      <c r="W46" s="38"/>
      <c r="X46" s="27"/>
      <c r="Y46" s="27"/>
      <c r="Z46" s="27"/>
    </row>
    <row r="47" spans="1:26" ht="12.75" customHeight="1" x14ac:dyDescent="0.2">
      <c r="A47" s="27"/>
      <c r="B47" s="38"/>
      <c r="C47" s="56"/>
      <c r="D47" s="5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50"/>
      <c r="V47" s="39"/>
      <c r="W47" s="38"/>
      <c r="X47" s="27"/>
      <c r="Y47" s="27"/>
      <c r="Z47" s="27"/>
    </row>
    <row r="48" spans="1:26" ht="12.75" customHeight="1" x14ac:dyDescent="0.2">
      <c r="A48" s="27"/>
      <c r="B48" s="38"/>
      <c r="C48" s="56"/>
      <c r="D48" s="5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50"/>
      <c r="V48" s="39"/>
      <c r="W48" s="38"/>
      <c r="X48" s="27"/>
      <c r="Y48" s="27"/>
      <c r="Z48" s="27"/>
    </row>
    <row r="49" spans="1:26" ht="12.75" customHeight="1" x14ac:dyDescent="0.2">
      <c r="A49" s="27"/>
      <c r="B49" s="38"/>
      <c r="C49" s="56"/>
      <c r="D49" s="5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50"/>
      <c r="V49" s="39"/>
      <c r="W49" s="38"/>
      <c r="X49" s="27"/>
      <c r="Y49" s="27"/>
      <c r="Z49" s="27"/>
    </row>
    <row r="50" spans="1:26" ht="12.75" customHeight="1" x14ac:dyDescent="0.2">
      <c r="A50" s="27"/>
      <c r="B50" s="38"/>
      <c r="C50" s="56"/>
      <c r="D50" s="5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50"/>
      <c r="V50" s="39"/>
      <c r="W50" s="38"/>
      <c r="X50" s="27"/>
      <c r="Y50" s="27"/>
      <c r="Z50" s="27"/>
    </row>
    <row r="51" spans="1:26" ht="12.75" customHeight="1" x14ac:dyDescent="0.2">
      <c r="A51" s="27"/>
      <c r="B51" s="38"/>
      <c r="C51" s="56"/>
      <c r="D51" s="5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50"/>
      <c r="V51" s="39"/>
      <c r="W51" s="38"/>
      <c r="X51" s="27"/>
      <c r="Y51" s="27"/>
      <c r="Z51" s="27"/>
    </row>
    <row r="52" spans="1:26" ht="12.75" customHeight="1" x14ac:dyDescent="0.2">
      <c r="A52" s="27"/>
      <c r="B52" s="38"/>
      <c r="C52" s="56"/>
      <c r="D52" s="5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50"/>
      <c r="V52" s="39"/>
      <c r="W52" s="38"/>
      <c r="X52" s="27"/>
      <c r="Y52" s="27"/>
      <c r="Z52" s="27"/>
    </row>
    <row r="53" spans="1:26" ht="12.75" customHeight="1" x14ac:dyDescent="0.2">
      <c r="A53" s="27"/>
      <c r="B53" s="38"/>
      <c r="C53" s="56"/>
      <c r="D53" s="5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50"/>
      <c r="V53" s="39"/>
      <c r="W53" s="38"/>
      <c r="X53" s="27"/>
      <c r="Y53" s="27"/>
      <c r="Z53" s="27"/>
    </row>
    <row r="54" spans="1:26" ht="12.75" customHeight="1" x14ac:dyDescent="0.2">
      <c r="A54" s="27"/>
      <c r="B54" s="38"/>
      <c r="C54" s="56"/>
      <c r="D54" s="5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50"/>
      <c r="V54" s="39"/>
      <c r="W54" s="38"/>
      <c r="X54" s="27"/>
      <c r="Y54" s="27"/>
      <c r="Z54" s="27"/>
    </row>
    <row r="55" spans="1:26" ht="12.75" customHeight="1" x14ac:dyDescent="0.2">
      <c r="A55" s="27"/>
      <c r="B55" s="38"/>
      <c r="C55" s="56"/>
      <c r="D55" s="5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50"/>
      <c r="V55" s="39"/>
      <c r="W55" s="38"/>
      <c r="X55" s="27"/>
      <c r="Y55" s="27"/>
      <c r="Z55" s="27"/>
    </row>
    <row r="56" spans="1:26" ht="12.75" customHeight="1" x14ac:dyDescent="0.2">
      <c r="A56" s="27"/>
      <c r="B56" s="38"/>
      <c r="C56" s="56"/>
      <c r="D56" s="5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50"/>
      <c r="V56" s="39"/>
      <c r="W56" s="38"/>
      <c r="X56" s="27"/>
      <c r="Y56" s="27"/>
      <c r="Z56" s="27"/>
    </row>
    <row r="57" spans="1:26" ht="12.75" customHeight="1" x14ac:dyDescent="0.2">
      <c r="A57" s="27"/>
      <c r="B57" s="38"/>
      <c r="C57" s="56"/>
      <c r="D57" s="5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50"/>
      <c r="V57" s="39"/>
      <c r="W57" s="38"/>
      <c r="X57" s="27"/>
      <c r="Y57" s="27"/>
      <c r="Z57" s="27"/>
    </row>
    <row r="58" spans="1:26" ht="12.75" customHeight="1" x14ac:dyDescent="0.2">
      <c r="A58" s="27"/>
      <c r="B58" s="38"/>
      <c r="C58" s="56"/>
      <c r="D58" s="5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39"/>
      <c r="W58" s="38"/>
      <c r="X58" s="27"/>
      <c r="Y58" s="27"/>
      <c r="Z58" s="27"/>
    </row>
    <row r="59" spans="1:26" ht="12.75" customHeight="1" x14ac:dyDescent="0.2">
      <c r="A59" s="27"/>
      <c r="B59" s="38"/>
      <c r="C59" s="56"/>
      <c r="D59" s="5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50"/>
      <c r="V59" s="39"/>
      <c r="W59" s="38"/>
      <c r="X59" s="27"/>
      <c r="Y59" s="27"/>
      <c r="Z59" s="27"/>
    </row>
    <row r="60" spans="1:26" ht="12.75" customHeight="1" x14ac:dyDescent="0.2">
      <c r="A60" s="27"/>
      <c r="B60" s="38"/>
      <c r="C60" s="56"/>
      <c r="D60" s="5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50"/>
      <c r="V60" s="39"/>
      <c r="W60" s="38"/>
      <c r="X60" s="27"/>
      <c r="Y60" s="27"/>
      <c r="Z60" s="27"/>
    </row>
    <row r="61" spans="1:26" ht="12.75" customHeight="1" x14ac:dyDescent="0.2">
      <c r="A61" s="27"/>
      <c r="B61" s="38"/>
      <c r="C61" s="56"/>
      <c r="D61" s="5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50"/>
      <c r="V61" s="39"/>
      <c r="W61" s="38"/>
      <c r="X61" s="27"/>
      <c r="Y61" s="27"/>
      <c r="Z61" s="27"/>
    </row>
    <row r="62" spans="1:26" ht="12.75" customHeight="1" x14ac:dyDescent="0.2">
      <c r="A62" s="27"/>
      <c r="B62" s="38"/>
      <c r="C62" s="56"/>
      <c r="D62" s="5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50"/>
      <c r="V62" s="39"/>
      <c r="W62" s="38"/>
      <c r="X62" s="27"/>
      <c r="Y62" s="27"/>
      <c r="Z62" s="27"/>
    </row>
    <row r="63" spans="1:26" ht="12.75" customHeight="1" x14ac:dyDescent="0.2">
      <c r="A63" s="27"/>
      <c r="B63" s="38"/>
      <c r="C63" s="56"/>
      <c r="D63" s="5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50"/>
      <c r="V63" s="39"/>
      <c r="W63" s="38"/>
      <c r="X63" s="27"/>
      <c r="Y63" s="27"/>
      <c r="Z63" s="27"/>
    </row>
    <row r="64" spans="1:26" ht="12.75" customHeight="1" x14ac:dyDescent="0.2">
      <c r="A64" s="27"/>
      <c r="B64" s="38"/>
      <c r="C64" s="56"/>
      <c r="D64" s="5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50"/>
      <c r="V64" s="39"/>
      <c r="W64" s="38"/>
      <c r="X64" s="27"/>
      <c r="Y64" s="27"/>
      <c r="Z64" s="27"/>
    </row>
    <row r="65" spans="1:26" ht="12.75" customHeight="1" x14ac:dyDescent="0.2">
      <c r="A65" s="27"/>
      <c r="B65" s="38"/>
      <c r="C65" s="56"/>
      <c r="D65" s="5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50"/>
      <c r="V65" s="39"/>
      <c r="W65" s="38"/>
      <c r="X65" s="27"/>
      <c r="Y65" s="27"/>
      <c r="Z65" s="27"/>
    </row>
    <row r="66" spans="1:26" ht="12.75" customHeight="1" x14ac:dyDescent="0.2">
      <c r="A66" s="27"/>
      <c r="B66" s="38"/>
      <c r="C66" s="56"/>
      <c r="D66" s="5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50"/>
      <c r="V66" s="39"/>
      <c r="W66" s="38"/>
      <c r="X66" s="27"/>
      <c r="Y66" s="27"/>
      <c r="Z66" s="27"/>
    </row>
    <row r="67" spans="1:26" ht="12.75" customHeight="1" x14ac:dyDescent="0.2">
      <c r="A67" s="27"/>
      <c r="B67" s="38"/>
      <c r="C67" s="56"/>
      <c r="D67" s="5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50"/>
      <c r="V67" s="39"/>
      <c r="W67" s="38"/>
      <c r="X67" s="27"/>
      <c r="Y67" s="27"/>
      <c r="Z67" s="27"/>
    </row>
    <row r="68" spans="1:26" ht="12.75" customHeight="1" x14ac:dyDescent="0.2">
      <c r="A68" s="27"/>
      <c r="B68" s="38"/>
      <c r="C68" s="56"/>
      <c r="D68" s="5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50"/>
      <c r="V68" s="39"/>
      <c r="W68" s="38"/>
      <c r="X68" s="27"/>
      <c r="Y68" s="27"/>
      <c r="Z68" s="27"/>
    </row>
    <row r="69" spans="1:26" ht="12.75" customHeight="1" x14ac:dyDescent="0.2">
      <c r="A69" s="27"/>
      <c r="B69" s="38"/>
      <c r="C69" s="56"/>
      <c r="D69" s="5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50"/>
      <c r="V69" s="39"/>
      <c r="W69" s="38"/>
      <c r="X69" s="27"/>
      <c r="Y69" s="27"/>
      <c r="Z69" s="27"/>
    </row>
    <row r="70" spans="1:26" ht="12.75" customHeight="1" x14ac:dyDescent="0.2">
      <c r="A70" s="27"/>
      <c r="B70" s="38"/>
      <c r="C70" s="56"/>
      <c r="D70" s="5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50"/>
      <c r="V70" s="39"/>
      <c r="W70" s="38"/>
      <c r="X70" s="27"/>
      <c r="Y70" s="27"/>
      <c r="Z70" s="27"/>
    </row>
    <row r="71" spans="1:26" ht="12.75" customHeight="1" x14ac:dyDescent="0.2">
      <c r="A71" s="27"/>
      <c r="B71" s="38"/>
      <c r="C71" s="56"/>
      <c r="D71" s="5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50"/>
      <c r="V71" s="39"/>
      <c r="W71" s="38"/>
      <c r="X71" s="27"/>
      <c r="Y71" s="27"/>
      <c r="Z71" s="27"/>
    </row>
    <row r="72" spans="1:26" ht="12.75" customHeight="1" x14ac:dyDescent="0.2">
      <c r="A72" s="27"/>
      <c r="B72" s="38"/>
      <c r="C72" s="56"/>
      <c r="D72" s="5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50"/>
      <c r="V72" s="39"/>
      <c r="W72" s="38"/>
      <c r="X72" s="27"/>
      <c r="Y72" s="27"/>
      <c r="Z72" s="27"/>
    </row>
    <row r="73" spans="1:26" ht="12.75" customHeight="1" x14ac:dyDescent="0.2">
      <c r="A73" s="27"/>
      <c r="B73" s="38"/>
      <c r="C73" s="56"/>
      <c r="D73" s="5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50"/>
      <c r="V73" s="39"/>
      <c r="W73" s="38"/>
      <c r="X73" s="27"/>
      <c r="Y73" s="27"/>
      <c r="Z73" s="27"/>
    </row>
    <row r="74" spans="1:26" ht="12.75" customHeight="1" x14ac:dyDescent="0.2">
      <c r="A74" s="27"/>
      <c r="B74" s="38"/>
      <c r="C74" s="56"/>
      <c r="D74" s="5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50"/>
      <c r="V74" s="39"/>
      <c r="W74" s="38"/>
      <c r="X74" s="27"/>
      <c r="Y74" s="27"/>
      <c r="Z74" s="27"/>
    </row>
    <row r="75" spans="1:26" ht="12.75" customHeight="1" x14ac:dyDescent="0.2">
      <c r="A75" s="27"/>
      <c r="B75" s="38"/>
      <c r="C75" s="56"/>
      <c r="D75" s="5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50"/>
      <c r="V75" s="39"/>
      <c r="W75" s="38"/>
      <c r="X75" s="27"/>
      <c r="Y75" s="27"/>
      <c r="Z75" s="27"/>
    </row>
    <row r="76" spans="1:26" ht="12.75" customHeight="1" x14ac:dyDescent="0.2">
      <c r="A76" s="27"/>
      <c r="B76" s="38"/>
      <c r="C76" s="56"/>
      <c r="D76" s="5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50"/>
      <c r="V76" s="39"/>
      <c r="W76" s="38"/>
      <c r="X76" s="27"/>
      <c r="Y76" s="27"/>
      <c r="Z76" s="27"/>
    </row>
    <row r="77" spans="1:26" ht="12.75" customHeight="1" x14ac:dyDescent="0.2">
      <c r="A77" s="27"/>
      <c r="B77" s="38"/>
      <c r="C77" s="56"/>
      <c r="D77" s="5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50"/>
      <c r="V77" s="39"/>
      <c r="W77" s="38"/>
      <c r="X77" s="27"/>
      <c r="Y77" s="27"/>
      <c r="Z77" s="27"/>
    </row>
    <row r="78" spans="1:26" ht="12.75" customHeight="1" x14ac:dyDescent="0.2">
      <c r="A78" s="27"/>
      <c r="B78" s="38"/>
      <c r="C78" s="56"/>
      <c r="D78" s="5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50"/>
      <c r="V78" s="39"/>
      <c r="W78" s="38"/>
      <c r="X78" s="27"/>
      <c r="Y78" s="27"/>
      <c r="Z78" s="27"/>
    </row>
    <row r="79" spans="1:26" ht="12.75" customHeight="1" x14ac:dyDescent="0.2">
      <c r="A79" s="27"/>
      <c r="B79" s="38"/>
      <c r="C79" s="56"/>
      <c r="D79" s="5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50"/>
      <c r="V79" s="39"/>
      <c r="W79" s="38"/>
      <c r="X79" s="27"/>
      <c r="Y79" s="27"/>
      <c r="Z79" s="27"/>
    </row>
    <row r="80" spans="1:26" ht="12.75" customHeight="1" x14ac:dyDescent="0.2">
      <c r="A80" s="27"/>
      <c r="B80" s="38"/>
      <c r="C80" s="56"/>
      <c r="D80" s="5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50"/>
      <c r="V80" s="39"/>
      <c r="W80" s="38"/>
      <c r="X80" s="27"/>
      <c r="Y80" s="27"/>
      <c r="Z80" s="27"/>
    </row>
    <row r="81" spans="1:26" ht="12.75" customHeight="1" x14ac:dyDescent="0.2">
      <c r="A81" s="27"/>
      <c r="B81" s="38"/>
      <c r="C81" s="56"/>
      <c r="D81" s="5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50"/>
      <c r="V81" s="39"/>
      <c r="W81" s="38"/>
      <c r="X81" s="27"/>
      <c r="Y81" s="27"/>
      <c r="Z81" s="27"/>
    </row>
    <row r="82" spans="1:26" ht="12.75" customHeight="1" x14ac:dyDescent="0.2">
      <c r="A82" s="27"/>
      <c r="B82" s="38"/>
      <c r="C82" s="56"/>
      <c r="D82" s="5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50"/>
      <c r="V82" s="39"/>
      <c r="W82" s="38"/>
      <c r="X82" s="27"/>
      <c r="Y82" s="27"/>
      <c r="Z82" s="27"/>
    </row>
    <row r="83" spans="1:26" ht="12.75" customHeight="1" x14ac:dyDescent="0.2">
      <c r="A83" s="27"/>
      <c r="B83" s="38"/>
      <c r="C83" s="56"/>
      <c r="D83" s="5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50"/>
      <c r="V83" s="39"/>
      <c r="W83" s="38"/>
      <c r="X83" s="27"/>
      <c r="Y83" s="27"/>
      <c r="Z83" s="27"/>
    </row>
    <row r="84" spans="1:26" ht="12.75" customHeight="1" x14ac:dyDescent="0.2">
      <c r="A84" s="27"/>
      <c r="B84" s="38"/>
      <c r="C84" s="56"/>
      <c r="D84" s="5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50"/>
      <c r="V84" s="39"/>
      <c r="W84" s="38"/>
      <c r="X84" s="27"/>
      <c r="Y84" s="27"/>
      <c r="Z84" s="27"/>
    </row>
    <row r="85" spans="1:26" ht="12.75" customHeight="1" x14ac:dyDescent="0.2">
      <c r="A85" s="27"/>
      <c r="B85" s="38"/>
      <c r="C85" s="56"/>
      <c r="D85" s="5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50"/>
      <c r="V85" s="39"/>
      <c r="W85" s="38"/>
      <c r="X85" s="27"/>
      <c r="Y85" s="27"/>
      <c r="Z85" s="27"/>
    </row>
    <row r="86" spans="1:26" ht="12.75" customHeight="1" x14ac:dyDescent="0.2">
      <c r="A86" s="27"/>
      <c r="B86" s="38"/>
      <c r="C86" s="56"/>
      <c r="D86" s="5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50"/>
      <c r="V86" s="39"/>
      <c r="W86" s="38"/>
      <c r="X86" s="27"/>
      <c r="Y86" s="27"/>
      <c r="Z86" s="27"/>
    </row>
    <row r="87" spans="1:26" ht="12.75" customHeight="1" x14ac:dyDescent="0.2">
      <c r="A87" s="27"/>
      <c r="B87" s="38"/>
      <c r="C87" s="56"/>
      <c r="D87" s="5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50"/>
      <c r="V87" s="39"/>
      <c r="W87" s="38"/>
      <c r="X87" s="27"/>
      <c r="Y87" s="27"/>
      <c r="Z87" s="27"/>
    </row>
    <row r="88" spans="1:26" ht="12.75" customHeight="1" x14ac:dyDescent="0.2">
      <c r="A88" s="27"/>
      <c r="B88" s="38"/>
      <c r="C88" s="56"/>
      <c r="D88" s="5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50"/>
      <c r="V88" s="39"/>
      <c r="W88" s="38"/>
      <c r="X88" s="27"/>
      <c r="Y88" s="27"/>
      <c r="Z88" s="27"/>
    </row>
    <row r="89" spans="1:26" ht="12.75" customHeight="1" x14ac:dyDescent="0.2">
      <c r="A89" s="27"/>
      <c r="B89" s="38"/>
      <c r="C89" s="56"/>
      <c r="D89" s="5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50"/>
      <c r="V89" s="39"/>
      <c r="W89" s="38"/>
      <c r="X89" s="27"/>
      <c r="Y89" s="27"/>
      <c r="Z89" s="27"/>
    </row>
    <row r="90" spans="1:26" ht="12.75" customHeight="1" x14ac:dyDescent="0.2">
      <c r="A90" s="27"/>
      <c r="B90" s="38"/>
      <c r="C90" s="56"/>
      <c r="D90" s="5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50"/>
      <c r="V90" s="39"/>
      <c r="W90" s="38"/>
      <c r="X90" s="27"/>
      <c r="Y90" s="27"/>
      <c r="Z90" s="27"/>
    </row>
    <row r="91" spans="1:26" ht="12.75" customHeight="1" x14ac:dyDescent="0.2">
      <c r="A91" s="27"/>
      <c r="B91" s="38"/>
      <c r="C91" s="56"/>
      <c r="D91" s="5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50"/>
      <c r="V91" s="39"/>
      <c r="W91" s="38"/>
      <c r="X91" s="27"/>
      <c r="Y91" s="27"/>
      <c r="Z91" s="27"/>
    </row>
    <row r="92" spans="1:26" ht="12.75" customHeight="1" x14ac:dyDescent="0.2">
      <c r="A92" s="27"/>
      <c r="B92" s="38"/>
      <c r="C92" s="56"/>
      <c r="D92" s="5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50"/>
      <c r="V92" s="39"/>
      <c r="W92" s="38"/>
      <c r="X92" s="27"/>
      <c r="Y92" s="27"/>
      <c r="Z92" s="27"/>
    </row>
    <row r="93" spans="1:26" ht="12.75" customHeight="1" x14ac:dyDescent="0.2">
      <c r="A93" s="27"/>
      <c r="B93" s="38"/>
      <c r="C93" s="56"/>
      <c r="D93" s="5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50"/>
      <c r="V93" s="39"/>
      <c r="W93" s="38"/>
      <c r="X93" s="27"/>
      <c r="Y93" s="27"/>
      <c r="Z93" s="27"/>
    </row>
    <row r="94" spans="1:26" ht="12.75" customHeight="1" x14ac:dyDescent="0.2">
      <c r="A94" s="27"/>
      <c r="B94" s="38"/>
      <c r="C94" s="56"/>
      <c r="D94" s="5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50"/>
      <c r="V94" s="39"/>
      <c r="W94" s="38"/>
      <c r="X94" s="27"/>
      <c r="Y94" s="27"/>
      <c r="Z94" s="27"/>
    </row>
    <row r="95" spans="1:26" ht="12.75" customHeight="1" x14ac:dyDescent="0.2">
      <c r="A95" s="27"/>
      <c r="B95" s="38"/>
      <c r="C95" s="56"/>
      <c r="D95" s="5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50"/>
      <c r="V95" s="39"/>
      <c r="W95" s="38"/>
      <c r="X95" s="27"/>
      <c r="Y95" s="27"/>
      <c r="Z95" s="27"/>
    </row>
    <row r="96" spans="1:26" ht="12.75" customHeight="1" x14ac:dyDescent="0.2">
      <c r="A96" s="27"/>
      <c r="B96" s="38"/>
      <c r="C96" s="56"/>
      <c r="D96" s="5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50"/>
      <c r="V96" s="39"/>
      <c r="W96" s="38"/>
      <c r="X96" s="27"/>
      <c r="Y96" s="27"/>
      <c r="Z96" s="27"/>
    </row>
    <row r="97" spans="1:26" ht="12.75" customHeight="1" x14ac:dyDescent="0.2">
      <c r="A97" s="27"/>
      <c r="B97" s="38"/>
      <c r="C97" s="56"/>
      <c r="D97" s="5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50"/>
      <c r="V97" s="39"/>
      <c r="W97" s="38"/>
      <c r="X97" s="27"/>
      <c r="Y97" s="27"/>
      <c r="Z97" s="27"/>
    </row>
    <row r="98" spans="1:26" ht="12.75" customHeight="1" x14ac:dyDescent="0.2">
      <c r="A98" s="27"/>
      <c r="B98" s="38"/>
      <c r="C98" s="56"/>
      <c r="D98" s="5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50"/>
      <c r="V98" s="39"/>
      <c r="W98" s="38"/>
      <c r="X98" s="27"/>
      <c r="Y98" s="27"/>
      <c r="Z98" s="27"/>
    </row>
    <row r="99" spans="1:26" ht="12.75" customHeight="1" x14ac:dyDescent="0.2">
      <c r="A99" s="27"/>
      <c r="B99" s="38"/>
      <c r="C99" s="56"/>
      <c r="D99" s="5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50"/>
      <c r="V99" s="39"/>
      <c r="W99" s="38"/>
      <c r="X99" s="27"/>
      <c r="Y99" s="27"/>
      <c r="Z99" s="27"/>
    </row>
    <row r="100" spans="1:26" ht="12.75" customHeight="1" x14ac:dyDescent="0.2">
      <c r="A100" s="27"/>
      <c r="B100" s="38"/>
      <c r="C100" s="56"/>
      <c r="D100" s="5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50"/>
      <c r="V100" s="39"/>
      <c r="W100" s="38"/>
      <c r="X100" s="27"/>
      <c r="Y100" s="27"/>
      <c r="Z100" s="27"/>
    </row>
    <row r="101" spans="1:26" ht="12.75" customHeight="1" x14ac:dyDescent="0.2">
      <c r="A101" s="27"/>
      <c r="B101" s="38"/>
      <c r="C101" s="56"/>
      <c r="D101" s="5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50"/>
      <c r="V101" s="39"/>
      <c r="W101" s="38"/>
      <c r="X101" s="27"/>
      <c r="Y101" s="27"/>
      <c r="Z101" s="27"/>
    </row>
    <row r="102" spans="1:26" ht="12.75" customHeight="1" x14ac:dyDescent="0.2">
      <c r="A102" s="27"/>
      <c r="B102" s="38"/>
      <c r="C102" s="56"/>
      <c r="D102" s="5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50"/>
      <c r="V102" s="39"/>
      <c r="W102" s="38"/>
      <c r="X102" s="27"/>
      <c r="Y102" s="27"/>
      <c r="Z102" s="27"/>
    </row>
    <row r="103" spans="1:26" ht="12.75" customHeight="1" x14ac:dyDescent="0.2">
      <c r="A103" s="27"/>
      <c r="B103" s="38"/>
      <c r="C103" s="56"/>
      <c r="D103" s="5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50"/>
      <c r="V103" s="39"/>
      <c r="W103" s="38"/>
      <c r="X103" s="27"/>
      <c r="Y103" s="27"/>
      <c r="Z103" s="27"/>
    </row>
    <row r="104" spans="1:26" ht="12.75" customHeight="1" x14ac:dyDescent="0.2">
      <c r="A104" s="27"/>
      <c r="B104" s="38"/>
      <c r="C104" s="56"/>
      <c r="D104" s="5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50"/>
      <c r="V104" s="39"/>
      <c r="W104" s="38"/>
      <c r="X104" s="27"/>
      <c r="Y104" s="27"/>
      <c r="Z104" s="27"/>
    </row>
    <row r="105" spans="1:26" ht="12.75" customHeight="1" x14ac:dyDescent="0.2">
      <c r="A105" s="27"/>
      <c r="B105" s="38"/>
      <c r="C105" s="56"/>
      <c r="D105" s="5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50"/>
      <c r="V105" s="39"/>
      <c r="W105" s="38"/>
      <c r="X105" s="27"/>
      <c r="Y105" s="27"/>
      <c r="Z105" s="27"/>
    </row>
    <row r="106" spans="1:26" ht="12.75" customHeight="1" x14ac:dyDescent="0.2">
      <c r="A106" s="27"/>
      <c r="B106" s="38"/>
      <c r="C106" s="56"/>
      <c r="D106" s="5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50"/>
      <c r="V106" s="39"/>
      <c r="W106" s="38"/>
      <c r="X106" s="27"/>
      <c r="Y106" s="27"/>
      <c r="Z106" s="27"/>
    </row>
    <row r="107" spans="1:26" ht="12.75" customHeight="1" x14ac:dyDescent="0.2">
      <c r="A107" s="27"/>
      <c r="B107" s="38"/>
      <c r="C107" s="56"/>
      <c r="D107" s="5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50"/>
      <c r="V107" s="39"/>
      <c r="W107" s="38"/>
      <c r="X107" s="27"/>
      <c r="Y107" s="27"/>
      <c r="Z107" s="27"/>
    </row>
    <row r="108" spans="1:26" ht="12.75" customHeight="1" x14ac:dyDescent="0.2">
      <c r="A108" s="27"/>
      <c r="B108" s="38"/>
      <c r="C108" s="56"/>
      <c r="D108" s="5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50"/>
      <c r="V108" s="39"/>
      <c r="W108" s="38"/>
      <c r="X108" s="27"/>
      <c r="Y108" s="27"/>
      <c r="Z108" s="27"/>
    </row>
    <row r="109" spans="1:26" ht="12.75" customHeight="1" x14ac:dyDescent="0.2">
      <c r="A109" s="27"/>
      <c r="B109" s="38"/>
      <c r="C109" s="56"/>
      <c r="D109" s="5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50"/>
      <c r="V109" s="39"/>
      <c r="W109" s="38"/>
      <c r="X109" s="27"/>
      <c r="Y109" s="27"/>
      <c r="Z109" s="27"/>
    </row>
    <row r="110" spans="1:26" ht="12.75" customHeight="1" x14ac:dyDescent="0.2">
      <c r="A110" s="27"/>
      <c r="B110" s="38"/>
      <c r="C110" s="56"/>
      <c r="D110" s="5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50"/>
      <c r="V110" s="39"/>
      <c r="W110" s="38"/>
      <c r="X110" s="27"/>
      <c r="Y110" s="27"/>
      <c r="Z110" s="27"/>
    </row>
    <row r="111" spans="1:26" ht="12.75" customHeight="1" x14ac:dyDescent="0.2">
      <c r="A111" s="27"/>
      <c r="B111" s="38"/>
      <c r="C111" s="56"/>
      <c r="D111" s="5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50"/>
      <c r="V111" s="39"/>
      <c r="W111" s="38"/>
      <c r="X111" s="27"/>
      <c r="Y111" s="27"/>
      <c r="Z111" s="27"/>
    </row>
    <row r="112" spans="1:26" ht="12.75" customHeight="1" x14ac:dyDescent="0.2">
      <c r="A112" s="27"/>
      <c r="B112" s="38"/>
      <c r="C112" s="56"/>
      <c r="D112" s="5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50"/>
      <c r="V112" s="39"/>
      <c r="W112" s="38"/>
      <c r="X112" s="27"/>
      <c r="Y112" s="27"/>
      <c r="Z112" s="27"/>
    </row>
    <row r="113" spans="1:26" ht="12.75" customHeight="1" x14ac:dyDescent="0.2">
      <c r="A113" s="27"/>
      <c r="B113" s="38"/>
      <c r="C113" s="56"/>
      <c r="D113" s="5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50"/>
      <c r="V113" s="39"/>
      <c r="W113" s="38"/>
      <c r="X113" s="27"/>
      <c r="Y113" s="27"/>
      <c r="Z113" s="27"/>
    </row>
    <row r="114" spans="1:26" ht="12.75" customHeight="1" x14ac:dyDescent="0.2">
      <c r="A114" s="27"/>
      <c r="B114" s="38"/>
      <c r="C114" s="56"/>
      <c r="D114" s="5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50"/>
      <c r="V114" s="39"/>
      <c r="W114" s="38"/>
      <c r="X114" s="27"/>
      <c r="Y114" s="27"/>
      <c r="Z114" s="27"/>
    </row>
    <row r="115" spans="1:26" ht="12.75" customHeight="1" x14ac:dyDescent="0.2">
      <c r="A115" s="27"/>
      <c r="B115" s="38"/>
      <c r="C115" s="56"/>
      <c r="D115" s="5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50"/>
      <c r="V115" s="39"/>
      <c r="W115" s="38"/>
      <c r="X115" s="27"/>
      <c r="Y115" s="27"/>
      <c r="Z115" s="27"/>
    </row>
    <row r="116" spans="1:26" ht="12.75" customHeight="1" x14ac:dyDescent="0.2">
      <c r="A116" s="27"/>
      <c r="B116" s="38"/>
      <c r="C116" s="56"/>
      <c r="D116" s="5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50"/>
      <c r="V116" s="39"/>
      <c r="W116" s="38"/>
      <c r="X116" s="27"/>
      <c r="Y116" s="27"/>
      <c r="Z116" s="27"/>
    </row>
    <row r="117" spans="1:26" ht="12.75" customHeight="1" x14ac:dyDescent="0.2">
      <c r="A117" s="27"/>
      <c r="B117" s="38"/>
      <c r="C117" s="56"/>
      <c r="D117" s="5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50"/>
      <c r="V117" s="39"/>
      <c r="W117" s="38"/>
      <c r="X117" s="27"/>
      <c r="Y117" s="27"/>
      <c r="Z117" s="27"/>
    </row>
    <row r="118" spans="1:26" ht="12.75" customHeight="1" x14ac:dyDescent="0.2">
      <c r="A118" s="27"/>
      <c r="B118" s="38"/>
      <c r="C118" s="56"/>
      <c r="D118" s="5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50"/>
      <c r="V118" s="39"/>
      <c r="W118" s="38"/>
      <c r="X118" s="27"/>
      <c r="Y118" s="27"/>
      <c r="Z118" s="27"/>
    </row>
    <row r="119" spans="1:26" ht="12.75" customHeight="1" x14ac:dyDescent="0.2">
      <c r="A119" s="27"/>
      <c r="B119" s="38"/>
      <c r="C119" s="56"/>
      <c r="D119" s="5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50"/>
      <c r="V119" s="39"/>
      <c r="W119" s="38"/>
      <c r="X119" s="27"/>
      <c r="Y119" s="27"/>
      <c r="Z119" s="27"/>
    </row>
    <row r="120" spans="1:26" ht="12.75" customHeight="1" x14ac:dyDescent="0.2">
      <c r="A120" s="27"/>
      <c r="B120" s="38"/>
      <c r="C120" s="56"/>
      <c r="D120" s="5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50"/>
      <c r="V120" s="39"/>
      <c r="W120" s="38"/>
      <c r="X120" s="27"/>
      <c r="Y120" s="27"/>
      <c r="Z120" s="27"/>
    </row>
    <row r="121" spans="1:26" ht="12.75" customHeight="1" x14ac:dyDescent="0.2">
      <c r="A121" s="27"/>
      <c r="B121" s="38"/>
      <c r="C121" s="56"/>
      <c r="D121" s="5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50"/>
      <c r="V121" s="39"/>
      <c r="W121" s="38"/>
      <c r="X121" s="27"/>
      <c r="Y121" s="27"/>
      <c r="Z121" s="27"/>
    </row>
    <row r="122" spans="1:26" ht="12.75" customHeight="1" x14ac:dyDescent="0.2">
      <c r="A122" s="27"/>
      <c r="B122" s="38"/>
      <c r="C122" s="56"/>
      <c r="D122" s="5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50"/>
      <c r="V122" s="39"/>
      <c r="W122" s="38"/>
      <c r="X122" s="27"/>
      <c r="Y122" s="27"/>
      <c r="Z122" s="27"/>
    </row>
    <row r="123" spans="1:26" ht="12.75" customHeight="1" x14ac:dyDescent="0.2">
      <c r="A123" s="27"/>
      <c r="B123" s="38"/>
      <c r="C123" s="56"/>
      <c r="D123" s="5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50"/>
      <c r="V123" s="39"/>
      <c r="W123" s="38"/>
      <c r="X123" s="27"/>
      <c r="Y123" s="27"/>
      <c r="Z123" s="27"/>
    </row>
    <row r="124" spans="1:26" ht="12.75" customHeight="1" x14ac:dyDescent="0.2">
      <c r="A124" s="27"/>
      <c r="B124" s="38"/>
      <c r="C124" s="56"/>
      <c r="D124" s="5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50"/>
      <c r="V124" s="39"/>
      <c r="W124" s="38"/>
      <c r="X124" s="27"/>
      <c r="Y124" s="27"/>
      <c r="Z124" s="27"/>
    </row>
    <row r="125" spans="1:26" ht="12.75" customHeight="1" x14ac:dyDescent="0.2">
      <c r="A125" s="27"/>
      <c r="B125" s="38"/>
      <c r="C125" s="56"/>
      <c r="D125" s="5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50"/>
      <c r="V125" s="39"/>
      <c r="W125" s="38"/>
      <c r="X125" s="27"/>
      <c r="Y125" s="27"/>
      <c r="Z125" s="27"/>
    </row>
    <row r="126" spans="1:26" ht="12.75" customHeight="1" x14ac:dyDescent="0.2">
      <c r="A126" s="27"/>
      <c r="B126" s="38"/>
      <c r="C126" s="56"/>
      <c r="D126" s="5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50"/>
      <c r="V126" s="39"/>
      <c r="W126" s="38"/>
      <c r="X126" s="27"/>
      <c r="Y126" s="27"/>
      <c r="Z126" s="27"/>
    </row>
    <row r="127" spans="1:26" ht="12.75" customHeight="1" x14ac:dyDescent="0.2">
      <c r="A127" s="27"/>
      <c r="B127" s="38"/>
      <c r="C127" s="56"/>
      <c r="D127" s="5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50"/>
      <c r="V127" s="39"/>
      <c r="W127" s="38"/>
      <c r="X127" s="27"/>
      <c r="Y127" s="27"/>
      <c r="Z127" s="27"/>
    </row>
    <row r="128" spans="1:26" ht="12.75" customHeight="1" x14ac:dyDescent="0.2">
      <c r="A128" s="27"/>
      <c r="B128" s="38"/>
      <c r="C128" s="56"/>
      <c r="D128" s="5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50"/>
      <c r="V128" s="39"/>
      <c r="W128" s="38"/>
      <c r="X128" s="27"/>
      <c r="Y128" s="27"/>
      <c r="Z128" s="27"/>
    </row>
    <row r="129" spans="1:26" ht="12.75" customHeight="1" x14ac:dyDescent="0.2">
      <c r="A129" s="27"/>
      <c r="B129" s="38"/>
      <c r="C129" s="56"/>
      <c r="D129" s="5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50"/>
      <c r="V129" s="39"/>
      <c r="W129" s="38"/>
      <c r="X129" s="27"/>
      <c r="Y129" s="27"/>
      <c r="Z129" s="27"/>
    </row>
    <row r="130" spans="1:26" ht="12.75" customHeight="1" x14ac:dyDescent="0.2">
      <c r="A130" s="27"/>
      <c r="B130" s="38"/>
      <c r="C130" s="56"/>
      <c r="D130" s="5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50"/>
      <c r="V130" s="39"/>
      <c r="W130" s="38"/>
      <c r="X130" s="27"/>
      <c r="Y130" s="27"/>
      <c r="Z130" s="27"/>
    </row>
    <row r="131" spans="1:26" ht="12.75" customHeight="1" x14ac:dyDescent="0.2">
      <c r="A131" s="27"/>
      <c r="B131" s="38"/>
      <c r="C131" s="56"/>
      <c r="D131" s="5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50"/>
      <c r="V131" s="39"/>
      <c r="W131" s="38"/>
      <c r="X131" s="27"/>
      <c r="Y131" s="27"/>
      <c r="Z131" s="27"/>
    </row>
    <row r="132" spans="1:26" ht="12.75" customHeight="1" x14ac:dyDescent="0.2">
      <c r="A132" s="27"/>
      <c r="B132" s="38"/>
      <c r="C132" s="56"/>
      <c r="D132" s="5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50"/>
      <c r="V132" s="39"/>
      <c r="W132" s="38"/>
      <c r="X132" s="27"/>
      <c r="Y132" s="27"/>
      <c r="Z132" s="27"/>
    </row>
    <row r="133" spans="1:26" ht="12.75" customHeight="1" x14ac:dyDescent="0.2">
      <c r="A133" s="27"/>
      <c r="B133" s="38"/>
      <c r="C133" s="56"/>
      <c r="D133" s="5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50"/>
      <c r="V133" s="39"/>
      <c r="W133" s="38"/>
      <c r="X133" s="27"/>
      <c r="Y133" s="27"/>
      <c r="Z133" s="27"/>
    </row>
    <row r="134" spans="1:26" ht="12.75" customHeight="1" x14ac:dyDescent="0.2">
      <c r="A134" s="27"/>
      <c r="B134" s="38"/>
      <c r="C134" s="56"/>
      <c r="D134" s="5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50"/>
      <c r="V134" s="39"/>
      <c r="W134" s="38"/>
      <c r="X134" s="27"/>
      <c r="Y134" s="27"/>
      <c r="Z134" s="27"/>
    </row>
    <row r="135" spans="1:26" ht="12.75" customHeight="1" x14ac:dyDescent="0.2">
      <c r="A135" s="27"/>
      <c r="B135" s="38"/>
      <c r="C135" s="56"/>
      <c r="D135" s="5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50"/>
      <c r="V135" s="39"/>
      <c r="W135" s="38"/>
      <c r="X135" s="27"/>
      <c r="Y135" s="27"/>
      <c r="Z135" s="27"/>
    </row>
    <row r="136" spans="1:26" ht="12.75" customHeight="1" x14ac:dyDescent="0.2">
      <c r="A136" s="27"/>
      <c r="B136" s="38"/>
      <c r="C136" s="56"/>
      <c r="D136" s="5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50"/>
      <c r="V136" s="39"/>
      <c r="W136" s="38"/>
      <c r="X136" s="27"/>
      <c r="Y136" s="27"/>
      <c r="Z136" s="27"/>
    </row>
    <row r="137" spans="1:26" ht="12.75" customHeight="1" x14ac:dyDescent="0.2">
      <c r="A137" s="27"/>
      <c r="B137" s="38"/>
      <c r="C137" s="56"/>
      <c r="D137" s="5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50"/>
      <c r="V137" s="39"/>
      <c r="W137" s="38"/>
      <c r="X137" s="27"/>
      <c r="Y137" s="27"/>
      <c r="Z137" s="27"/>
    </row>
    <row r="138" spans="1:26" ht="12.75" customHeight="1" x14ac:dyDescent="0.2">
      <c r="A138" s="27"/>
      <c r="B138" s="38"/>
      <c r="C138" s="56"/>
      <c r="D138" s="5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50"/>
      <c r="V138" s="39"/>
      <c r="W138" s="38"/>
      <c r="X138" s="27"/>
      <c r="Y138" s="27"/>
      <c r="Z138" s="27"/>
    </row>
    <row r="139" spans="1:26" ht="12.75" customHeight="1" x14ac:dyDescent="0.2">
      <c r="A139" s="27"/>
      <c r="B139" s="38"/>
      <c r="C139" s="56"/>
      <c r="D139" s="5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50"/>
      <c r="V139" s="39"/>
      <c r="W139" s="38"/>
      <c r="X139" s="27"/>
      <c r="Y139" s="27"/>
      <c r="Z139" s="27"/>
    </row>
    <row r="140" spans="1:26" ht="12.75" customHeight="1" x14ac:dyDescent="0.2">
      <c r="A140" s="27"/>
      <c r="B140" s="38"/>
      <c r="C140" s="56"/>
      <c r="D140" s="5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50"/>
      <c r="V140" s="39"/>
      <c r="W140" s="38"/>
      <c r="X140" s="27"/>
      <c r="Y140" s="27"/>
      <c r="Z140" s="27"/>
    </row>
    <row r="141" spans="1:26" ht="12.75" customHeight="1" x14ac:dyDescent="0.2">
      <c r="A141" s="27"/>
      <c r="B141" s="38"/>
      <c r="C141" s="56"/>
      <c r="D141" s="5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50"/>
      <c r="V141" s="39"/>
      <c r="W141" s="38"/>
      <c r="X141" s="27"/>
      <c r="Y141" s="27"/>
      <c r="Z141" s="27"/>
    </row>
    <row r="142" spans="1:26" ht="12.75" customHeight="1" x14ac:dyDescent="0.2">
      <c r="A142" s="27"/>
      <c r="B142" s="38"/>
      <c r="C142" s="56"/>
      <c r="D142" s="5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50"/>
      <c r="V142" s="39"/>
      <c r="W142" s="38"/>
      <c r="X142" s="27"/>
      <c r="Y142" s="27"/>
      <c r="Z142" s="27"/>
    </row>
    <row r="143" spans="1:26" ht="12.75" customHeight="1" x14ac:dyDescent="0.2">
      <c r="A143" s="27"/>
      <c r="B143" s="38"/>
      <c r="C143" s="56"/>
      <c r="D143" s="5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50"/>
      <c r="V143" s="39"/>
      <c r="W143" s="38"/>
      <c r="X143" s="27"/>
      <c r="Y143" s="27"/>
      <c r="Z143" s="27"/>
    </row>
    <row r="144" spans="1:26" ht="12.75" customHeight="1" x14ac:dyDescent="0.2">
      <c r="A144" s="27"/>
      <c r="B144" s="38"/>
      <c r="C144" s="56"/>
      <c r="D144" s="5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50"/>
      <c r="V144" s="39"/>
      <c r="W144" s="38"/>
      <c r="X144" s="27"/>
      <c r="Y144" s="27"/>
      <c r="Z144" s="27"/>
    </row>
    <row r="145" spans="1:26" ht="12.75" customHeight="1" x14ac:dyDescent="0.2">
      <c r="A145" s="27"/>
      <c r="B145" s="38"/>
      <c r="C145" s="56"/>
      <c r="D145" s="5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50"/>
      <c r="V145" s="39"/>
      <c r="W145" s="38"/>
      <c r="X145" s="27"/>
      <c r="Y145" s="27"/>
      <c r="Z145" s="27"/>
    </row>
    <row r="146" spans="1:26" ht="12.75" customHeight="1" x14ac:dyDescent="0.2">
      <c r="A146" s="27"/>
      <c r="B146" s="38"/>
      <c r="C146" s="56"/>
      <c r="D146" s="5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50"/>
      <c r="V146" s="39"/>
      <c r="W146" s="38"/>
      <c r="X146" s="27"/>
      <c r="Y146" s="27"/>
      <c r="Z146" s="27"/>
    </row>
    <row r="147" spans="1:26" ht="12.75" customHeight="1" x14ac:dyDescent="0.2">
      <c r="A147" s="27"/>
      <c r="B147" s="38"/>
      <c r="C147" s="56"/>
      <c r="D147" s="5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50"/>
      <c r="V147" s="39"/>
      <c r="W147" s="38"/>
      <c r="X147" s="27"/>
      <c r="Y147" s="27"/>
      <c r="Z147" s="27"/>
    </row>
    <row r="148" spans="1:26" ht="12.75" customHeight="1" x14ac:dyDescent="0.2">
      <c r="A148" s="27"/>
      <c r="B148" s="38"/>
      <c r="C148" s="56"/>
      <c r="D148" s="5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50"/>
      <c r="V148" s="39"/>
      <c r="W148" s="38"/>
      <c r="X148" s="27"/>
      <c r="Y148" s="27"/>
      <c r="Z148" s="27"/>
    </row>
    <row r="149" spans="1:26" ht="12.75" customHeight="1" x14ac:dyDescent="0.2">
      <c r="A149" s="27"/>
      <c r="B149" s="38"/>
      <c r="C149" s="56"/>
      <c r="D149" s="5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50"/>
      <c r="V149" s="39"/>
      <c r="W149" s="38"/>
      <c r="X149" s="27"/>
      <c r="Y149" s="27"/>
      <c r="Z149" s="27"/>
    </row>
    <row r="150" spans="1:26" ht="12.75" customHeight="1" x14ac:dyDescent="0.2">
      <c r="A150" s="27"/>
      <c r="B150" s="38"/>
      <c r="C150" s="56"/>
      <c r="D150" s="5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50"/>
      <c r="V150" s="39"/>
      <c r="W150" s="38"/>
      <c r="X150" s="27"/>
      <c r="Y150" s="27"/>
      <c r="Z150" s="27"/>
    </row>
    <row r="151" spans="1:26" ht="12.75" customHeight="1" x14ac:dyDescent="0.2">
      <c r="A151" s="27"/>
      <c r="B151" s="38"/>
      <c r="C151" s="56"/>
      <c r="D151" s="5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50"/>
      <c r="V151" s="39"/>
      <c r="W151" s="38"/>
      <c r="X151" s="27"/>
      <c r="Y151" s="27"/>
      <c r="Z151" s="27"/>
    </row>
    <row r="152" spans="1:26" ht="12.75" customHeight="1" x14ac:dyDescent="0.2">
      <c r="A152" s="27"/>
      <c r="B152" s="38"/>
      <c r="C152" s="56"/>
      <c r="D152" s="5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50"/>
      <c r="V152" s="39"/>
      <c r="W152" s="38"/>
      <c r="X152" s="27"/>
      <c r="Y152" s="27"/>
      <c r="Z152" s="27"/>
    </row>
    <row r="153" spans="1:26" ht="12.75" customHeight="1" x14ac:dyDescent="0.2">
      <c r="A153" s="27"/>
      <c r="B153" s="38"/>
      <c r="C153" s="56"/>
      <c r="D153" s="5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50"/>
      <c r="V153" s="39"/>
      <c r="W153" s="38"/>
      <c r="X153" s="27"/>
      <c r="Y153" s="27"/>
      <c r="Z153" s="27"/>
    </row>
    <row r="154" spans="1:26" ht="12.75" customHeight="1" x14ac:dyDescent="0.2">
      <c r="A154" s="27"/>
      <c r="B154" s="38"/>
      <c r="C154" s="56"/>
      <c r="D154" s="5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50"/>
      <c r="V154" s="39"/>
      <c r="W154" s="38"/>
      <c r="X154" s="27"/>
      <c r="Y154" s="27"/>
      <c r="Z154" s="27"/>
    </row>
    <row r="155" spans="1:26" ht="12.75" customHeight="1" x14ac:dyDescent="0.2">
      <c r="A155" s="27"/>
      <c r="B155" s="38"/>
      <c r="C155" s="56"/>
      <c r="D155" s="5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50"/>
      <c r="V155" s="39"/>
      <c r="W155" s="38"/>
      <c r="X155" s="27"/>
      <c r="Y155" s="27"/>
      <c r="Z155" s="27"/>
    </row>
    <row r="156" spans="1:26" ht="12.75" customHeight="1" x14ac:dyDescent="0.2">
      <c r="A156" s="27"/>
      <c r="B156" s="38"/>
      <c r="C156" s="56"/>
      <c r="D156" s="5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50"/>
      <c r="V156" s="39"/>
      <c r="W156" s="38"/>
      <c r="X156" s="27"/>
      <c r="Y156" s="27"/>
      <c r="Z156" s="27"/>
    </row>
    <row r="157" spans="1:26" ht="12.75" customHeight="1" x14ac:dyDescent="0.2">
      <c r="A157" s="27"/>
      <c r="B157" s="38"/>
      <c r="C157" s="56"/>
      <c r="D157" s="5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50"/>
      <c r="V157" s="39"/>
      <c r="W157" s="38"/>
      <c r="X157" s="27"/>
      <c r="Y157" s="27"/>
      <c r="Z157" s="27"/>
    </row>
    <row r="158" spans="1:26" ht="12.75" customHeight="1" x14ac:dyDescent="0.2">
      <c r="A158" s="27"/>
      <c r="B158" s="38"/>
      <c r="C158" s="56"/>
      <c r="D158" s="5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50"/>
      <c r="V158" s="39"/>
      <c r="W158" s="38"/>
      <c r="X158" s="27"/>
      <c r="Y158" s="27"/>
      <c r="Z158" s="27"/>
    </row>
    <row r="159" spans="1:26" ht="12.75" customHeight="1" x14ac:dyDescent="0.2">
      <c r="A159" s="27"/>
      <c r="B159" s="38"/>
      <c r="C159" s="56"/>
      <c r="D159" s="5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50"/>
      <c r="V159" s="39"/>
      <c r="W159" s="38"/>
      <c r="X159" s="27"/>
      <c r="Y159" s="27"/>
      <c r="Z159" s="27"/>
    </row>
    <row r="160" spans="1:26" ht="12.75" customHeight="1" x14ac:dyDescent="0.2">
      <c r="A160" s="27"/>
      <c r="B160" s="38"/>
      <c r="C160" s="56"/>
      <c r="D160" s="5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50"/>
      <c r="V160" s="39"/>
      <c r="W160" s="38"/>
      <c r="X160" s="27"/>
      <c r="Y160" s="27"/>
      <c r="Z160" s="27"/>
    </row>
    <row r="161" spans="1:26" ht="12.75" customHeight="1" x14ac:dyDescent="0.2">
      <c r="A161" s="27"/>
      <c r="B161" s="38"/>
      <c r="C161" s="56"/>
      <c r="D161" s="5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50"/>
      <c r="V161" s="39"/>
      <c r="W161" s="38"/>
      <c r="X161" s="27"/>
      <c r="Y161" s="27"/>
      <c r="Z161" s="27"/>
    </row>
    <row r="162" spans="1:26" ht="12.75" customHeight="1" x14ac:dyDescent="0.2">
      <c r="A162" s="27"/>
      <c r="B162" s="38"/>
      <c r="C162" s="56"/>
      <c r="D162" s="5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50"/>
      <c r="V162" s="39"/>
      <c r="W162" s="38"/>
      <c r="X162" s="27"/>
      <c r="Y162" s="27"/>
      <c r="Z162" s="27"/>
    </row>
    <row r="163" spans="1:26" ht="12.75" customHeight="1" x14ac:dyDescent="0.2">
      <c r="A163" s="27"/>
      <c r="B163" s="38"/>
      <c r="C163" s="56"/>
      <c r="D163" s="5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50"/>
      <c r="V163" s="39"/>
      <c r="W163" s="38"/>
      <c r="X163" s="27"/>
      <c r="Y163" s="27"/>
      <c r="Z163" s="27"/>
    </row>
    <row r="164" spans="1:26" ht="12.75" customHeight="1" x14ac:dyDescent="0.2">
      <c r="A164" s="27"/>
      <c r="B164" s="38"/>
      <c r="C164" s="56"/>
      <c r="D164" s="5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50"/>
      <c r="V164" s="39"/>
      <c r="W164" s="38"/>
      <c r="X164" s="27"/>
      <c r="Y164" s="27"/>
      <c r="Z164" s="27"/>
    </row>
    <row r="165" spans="1:26" ht="12.75" customHeight="1" x14ac:dyDescent="0.2">
      <c r="A165" s="27"/>
      <c r="B165" s="38"/>
      <c r="C165" s="56"/>
      <c r="D165" s="5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50"/>
      <c r="V165" s="39"/>
      <c r="W165" s="38"/>
      <c r="X165" s="27"/>
      <c r="Y165" s="27"/>
      <c r="Z165" s="27"/>
    </row>
    <row r="166" spans="1:26" ht="12.75" customHeight="1" x14ac:dyDescent="0.2">
      <c r="A166" s="27"/>
      <c r="B166" s="38"/>
      <c r="C166" s="56"/>
      <c r="D166" s="5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50"/>
      <c r="V166" s="39"/>
      <c r="W166" s="38"/>
      <c r="X166" s="27"/>
      <c r="Y166" s="27"/>
      <c r="Z166" s="27"/>
    </row>
    <row r="167" spans="1:26" ht="12.75" customHeight="1" x14ac:dyDescent="0.2">
      <c r="A167" s="27"/>
      <c r="B167" s="38"/>
      <c r="C167" s="56"/>
      <c r="D167" s="5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50"/>
      <c r="V167" s="39"/>
      <c r="W167" s="38"/>
      <c r="X167" s="27"/>
      <c r="Y167" s="27"/>
      <c r="Z167" s="27"/>
    </row>
    <row r="168" spans="1:26" ht="12.75" customHeight="1" x14ac:dyDescent="0.2">
      <c r="A168" s="27"/>
      <c r="B168" s="38"/>
      <c r="C168" s="56"/>
      <c r="D168" s="5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50"/>
      <c r="V168" s="39"/>
      <c r="W168" s="38"/>
      <c r="X168" s="27"/>
      <c r="Y168" s="27"/>
      <c r="Z168" s="27"/>
    </row>
    <row r="169" spans="1:26" ht="12.75" customHeight="1" x14ac:dyDescent="0.2">
      <c r="A169" s="27"/>
      <c r="B169" s="38"/>
      <c r="C169" s="56"/>
      <c r="D169" s="5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50"/>
      <c r="V169" s="39"/>
      <c r="W169" s="38"/>
      <c r="X169" s="27"/>
      <c r="Y169" s="27"/>
      <c r="Z169" s="27"/>
    </row>
    <row r="170" spans="1:26" ht="12.75" customHeight="1" x14ac:dyDescent="0.2">
      <c r="A170" s="27"/>
      <c r="B170" s="38"/>
      <c r="C170" s="56"/>
      <c r="D170" s="5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50"/>
      <c r="V170" s="39"/>
      <c r="W170" s="38"/>
      <c r="X170" s="27"/>
      <c r="Y170" s="27"/>
      <c r="Z170" s="27"/>
    </row>
    <row r="171" spans="1:26" ht="12.75" customHeight="1" x14ac:dyDescent="0.2">
      <c r="A171" s="27"/>
      <c r="B171" s="38"/>
      <c r="C171" s="56"/>
      <c r="D171" s="5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50"/>
      <c r="V171" s="39"/>
      <c r="W171" s="38"/>
      <c r="X171" s="27"/>
      <c r="Y171" s="27"/>
      <c r="Z171" s="27"/>
    </row>
    <row r="172" spans="1:26" ht="12.75" customHeight="1" x14ac:dyDescent="0.2">
      <c r="A172" s="27"/>
      <c r="B172" s="38"/>
      <c r="C172" s="56"/>
      <c r="D172" s="5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50"/>
      <c r="V172" s="39"/>
      <c r="W172" s="38"/>
      <c r="X172" s="27"/>
      <c r="Y172" s="27"/>
      <c r="Z172" s="27"/>
    </row>
    <row r="173" spans="1:26" ht="12.75" customHeight="1" x14ac:dyDescent="0.2">
      <c r="A173" s="27"/>
      <c r="B173" s="38"/>
      <c r="C173" s="56"/>
      <c r="D173" s="5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50"/>
      <c r="V173" s="39"/>
      <c r="W173" s="38"/>
      <c r="X173" s="27"/>
      <c r="Y173" s="27"/>
      <c r="Z173" s="27"/>
    </row>
    <row r="174" spans="1:26" ht="12.75" customHeight="1" x14ac:dyDescent="0.2">
      <c r="A174" s="27"/>
      <c r="B174" s="38"/>
      <c r="C174" s="56"/>
      <c r="D174" s="5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50"/>
      <c r="V174" s="39"/>
      <c r="W174" s="38"/>
      <c r="X174" s="27"/>
      <c r="Y174" s="27"/>
      <c r="Z174" s="27"/>
    </row>
    <row r="175" spans="1:26" ht="12.75" customHeight="1" x14ac:dyDescent="0.2">
      <c r="A175" s="27"/>
      <c r="B175" s="38"/>
      <c r="C175" s="56"/>
      <c r="D175" s="5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50"/>
      <c r="V175" s="39"/>
      <c r="W175" s="38"/>
      <c r="X175" s="27"/>
      <c r="Y175" s="27"/>
      <c r="Z175" s="27"/>
    </row>
    <row r="176" spans="1:26" ht="12.75" customHeight="1" x14ac:dyDescent="0.2">
      <c r="A176" s="27"/>
      <c r="B176" s="38"/>
      <c r="C176" s="56"/>
      <c r="D176" s="5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50"/>
      <c r="V176" s="39"/>
      <c r="W176" s="38"/>
      <c r="X176" s="27"/>
      <c r="Y176" s="27"/>
      <c r="Z176" s="27"/>
    </row>
    <row r="177" spans="1:26" ht="12.75" customHeight="1" x14ac:dyDescent="0.2">
      <c r="A177" s="27"/>
      <c r="B177" s="38"/>
      <c r="C177" s="56"/>
      <c r="D177" s="5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50"/>
      <c r="V177" s="39"/>
      <c r="W177" s="38"/>
      <c r="X177" s="27"/>
      <c r="Y177" s="27"/>
      <c r="Z177" s="27"/>
    </row>
    <row r="178" spans="1:26" ht="12.75" customHeight="1" x14ac:dyDescent="0.2">
      <c r="A178" s="27"/>
      <c r="B178" s="38"/>
      <c r="C178" s="56"/>
      <c r="D178" s="5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50"/>
      <c r="V178" s="39"/>
      <c r="W178" s="38"/>
      <c r="X178" s="27"/>
      <c r="Y178" s="27"/>
      <c r="Z178" s="27"/>
    </row>
    <row r="179" spans="1:26" ht="12.75" customHeight="1" x14ac:dyDescent="0.2">
      <c r="A179" s="27"/>
      <c r="B179" s="38"/>
      <c r="C179" s="56"/>
      <c r="D179" s="5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50"/>
      <c r="V179" s="39"/>
      <c r="W179" s="38"/>
      <c r="X179" s="27"/>
      <c r="Y179" s="27"/>
      <c r="Z179" s="27"/>
    </row>
    <row r="180" spans="1:26" ht="12.75" customHeight="1" x14ac:dyDescent="0.2">
      <c r="A180" s="27"/>
      <c r="B180" s="38"/>
      <c r="C180" s="56"/>
      <c r="D180" s="5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50"/>
      <c r="V180" s="39"/>
      <c r="W180" s="38"/>
      <c r="X180" s="27"/>
      <c r="Y180" s="27"/>
      <c r="Z180" s="27"/>
    </row>
    <row r="181" spans="1:26" ht="12.75" customHeight="1" x14ac:dyDescent="0.2">
      <c r="A181" s="27"/>
      <c r="B181" s="38"/>
      <c r="C181" s="56"/>
      <c r="D181" s="5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50"/>
      <c r="V181" s="39"/>
      <c r="W181" s="38"/>
      <c r="X181" s="27"/>
      <c r="Y181" s="27"/>
      <c r="Z181" s="27"/>
    </row>
    <row r="182" spans="1:26" ht="12.75" customHeight="1" x14ac:dyDescent="0.2">
      <c r="A182" s="27"/>
      <c r="B182" s="38"/>
      <c r="C182" s="56"/>
      <c r="D182" s="5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50"/>
      <c r="V182" s="39"/>
      <c r="W182" s="38"/>
      <c r="X182" s="27"/>
      <c r="Y182" s="27"/>
      <c r="Z182" s="27"/>
    </row>
    <row r="183" spans="1:26" ht="12.75" customHeight="1" x14ac:dyDescent="0.2">
      <c r="A183" s="27"/>
      <c r="B183" s="38"/>
      <c r="C183" s="56"/>
      <c r="D183" s="5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50"/>
      <c r="V183" s="39"/>
      <c r="W183" s="38"/>
      <c r="X183" s="27"/>
      <c r="Y183" s="27"/>
      <c r="Z183" s="27"/>
    </row>
    <row r="184" spans="1:26" ht="12.75" customHeight="1" x14ac:dyDescent="0.2">
      <c r="A184" s="27"/>
      <c r="B184" s="38"/>
      <c r="C184" s="56"/>
      <c r="D184" s="5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50"/>
      <c r="V184" s="39"/>
      <c r="W184" s="38"/>
      <c r="X184" s="27"/>
      <c r="Y184" s="27"/>
      <c r="Z184" s="27"/>
    </row>
    <row r="185" spans="1:26" ht="12.75" customHeight="1" x14ac:dyDescent="0.2">
      <c r="A185" s="27"/>
      <c r="B185" s="38"/>
      <c r="C185" s="56"/>
      <c r="D185" s="5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50"/>
      <c r="V185" s="39"/>
      <c r="W185" s="38"/>
      <c r="X185" s="27"/>
      <c r="Y185" s="27"/>
      <c r="Z185" s="27"/>
    </row>
    <row r="186" spans="1:26" ht="12.75" customHeight="1" x14ac:dyDescent="0.2">
      <c r="A186" s="27"/>
      <c r="B186" s="38"/>
      <c r="C186" s="56"/>
      <c r="D186" s="5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50"/>
      <c r="V186" s="39"/>
      <c r="W186" s="38"/>
      <c r="X186" s="27"/>
      <c r="Y186" s="27"/>
      <c r="Z186" s="27"/>
    </row>
    <row r="187" spans="1:26" ht="12.75" customHeight="1" x14ac:dyDescent="0.2">
      <c r="A187" s="27"/>
      <c r="B187" s="38"/>
      <c r="C187" s="56"/>
      <c r="D187" s="5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50"/>
      <c r="V187" s="39"/>
      <c r="W187" s="38"/>
      <c r="X187" s="27"/>
      <c r="Y187" s="27"/>
      <c r="Z187" s="27"/>
    </row>
    <row r="188" spans="1:26" ht="12.75" customHeight="1" x14ac:dyDescent="0.2">
      <c r="A188" s="27"/>
      <c r="B188" s="38"/>
      <c r="C188" s="56"/>
      <c r="D188" s="5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50"/>
      <c r="V188" s="39"/>
      <c r="W188" s="38"/>
      <c r="X188" s="27"/>
      <c r="Y188" s="27"/>
      <c r="Z188" s="27"/>
    </row>
    <row r="189" spans="1:26" ht="12.75" customHeight="1" x14ac:dyDescent="0.2">
      <c r="A189" s="27"/>
      <c r="B189" s="38"/>
      <c r="C189" s="56"/>
      <c r="D189" s="5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50"/>
      <c r="V189" s="39"/>
      <c r="W189" s="38"/>
      <c r="X189" s="27"/>
      <c r="Y189" s="27"/>
      <c r="Z189" s="27"/>
    </row>
    <row r="190" spans="1:26" ht="12.75" customHeight="1" x14ac:dyDescent="0.2">
      <c r="A190" s="27"/>
      <c r="B190" s="38"/>
      <c r="C190" s="56"/>
      <c r="D190" s="5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50"/>
      <c r="V190" s="39"/>
      <c r="W190" s="38"/>
      <c r="X190" s="27"/>
      <c r="Y190" s="27"/>
      <c r="Z190" s="27"/>
    </row>
    <row r="191" spans="1:26" ht="12.75" customHeight="1" x14ac:dyDescent="0.2">
      <c r="A191" s="27"/>
      <c r="B191" s="38"/>
      <c r="C191" s="56"/>
      <c r="D191" s="5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50"/>
      <c r="V191" s="39"/>
      <c r="W191" s="38"/>
      <c r="X191" s="27"/>
      <c r="Y191" s="27"/>
      <c r="Z191" s="27"/>
    </row>
    <row r="192" spans="1:26" ht="12.75" customHeight="1" x14ac:dyDescent="0.2">
      <c r="A192" s="27"/>
      <c r="B192" s="38"/>
      <c r="C192" s="56"/>
      <c r="D192" s="5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50"/>
      <c r="V192" s="39"/>
      <c r="W192" s="38"/>
      <c r="X192" s="27"/>
      <c r="Y192" s="27"/>
      <c r="Z192" s="27"/>
    </row>
    <row r="193" spans="1:26" ht="12.75" customHeight="1" x14ac:dyDescent="0.2">
      <c r="A193" s="27"/>
      <c r="B193" s="38"/>
      <c r="C193" s="56"/>
      <c r="D193" s="5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50"/>
      <c r="V193" s="39"/>
      <c r="W193" s="38"/>
      <c r="X193" s="27"/>
      <c r="Y193" s="27"/>
      <c r="Z193" s="27"/>
    </row>
    <row r="194" spans="1:26" ht="12.75" customHeight="1" x14ac:dyDescent="0.2">
      <c r="A194" s="27"/>
      <c r="B194" s="38"/>
      <c r="C194" s="56"/>
      <c r="D194" s="5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50"/>
      <c r="V194" s="39"/>
      <c r="W194" s="38"/>
      <c r="X194" s="27"/>
      <c r="Y194" s="27"/>
      <c r="Z194" s="27"/>
    </row>
    <row r="195" spans="1:26" ht="12.75" customHeight="1" x14ac:dyDescent="0.2">
      <c r="A195" s="27"/>
      <c r="B195" s="38"/>
      <c r="C195" s="56"/>
      <c r="D195" s="5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50"/>
      <c r="V195" s="39"/>
      <c r="W195" s="38"/>
      <c r="X195" s="27"/>
      <c r="Y195" s="27"/>
      <c r="Z195" s="27"/>
    </row>
    <row r="196" spans="1:26" ht="12.75" customHeight="1" x14ac:dyDescent="0.2">
      <c r="A196" s="27"/>
      <c r="B196" s="38"/>
      <c r="C196" s="56"/>
      <c r="D196" s="5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50"/>
      <c r="V196" s="39"/>
      <c r="W196" s="38"/>
      <c r="X196" s="27"/>
      <c r="Y196" s="27"/>
      <c r="Z196" s="27"/>
    </row>
    <row r="197" spans="1:26" ht="12.75" customHeight="1" x14ac:dyDescent="0.2">
      <c r="A197" s="27"/>
      <c r="B197" s="38"/>
      <c r="C197" s="56"/>
      <c r="D197" s="5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50"/>
      <c r="V197" s="39"/>
      <c r="W197" s="38"/>
      <c r="X197" s="27"/>
      <c r="Y197" s="27"/>
      <c r="Z197" s="27"/>
    </row>
    <row r="198" spans="1:26" ht="12.75" customHeight="1" x14ac:dyDescent="0.2">
      <c r="A198" s="27"/>
      <c r="B198" s="38"/>
      <c r="C198" s="56"/>
      <c r="D198" s="5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50"/>
      <c r="V198" s="39"/>
      <c r="W198" s="38"/>
      <c r="X198" s="27"/>
      <c r="Y198" s="27"/>
      <c r="Z198" s="27"/>
    </row>
    <row r="199" spans="1:26" ht="12.75" customHeight="1" x14ac:dyDescent="0.2">
      <c r="A199" s="27"/>
      <c r="B199" s="38"/>
      <c r="C199" s="56"/>
      <c r="D199" s="5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50"/>
      <c r="V199" s="39"/>
      <c r="W199" s="38"/>
      <c r="X199" s="27"/>
      <c r="Y199" s="27"/>
      <c r="Z199" s="27"/>
    </row>
    <row r="200" spans="1:26" ht="12.75" customHeight="1" x14ac:dyDescent="0.2">
      <c r="A200" s="27"/>
      <c r="B200" s="38"/>
      <c r="C200" s="56"/>
      <c r="D200" s="5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50"/>
      <c r="V200" s="39"/>
      <c r="W200" s="38"/>
      <c r="X200" s="27"/>
      <c r="Y200" s="27"/>
      <c r="Z200" s="27"/>
    </row>
    <row r="201" spans="1:26" ht="12.75" customHeight="1" x14ac:dyDescent="0.2">
      <c r="A201" s="27"/>
      <c r="B201" s="38"/>
      <c r="C201" s="56"/>
      <c r="D201" s="5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50"/>
      <c r="V201" s="39"/>
      <c r="W201" s="38"/>
      <c r="X201" s="27"/>
      <c r="Y201" s="27"/>
      <c r="Z201" s="27"/>
    </row>
    <row r="202" spans="1:26" ht="12.75" customHeight="1" x14ac:dyDescent="0.2">
      <c r="A202" s="27"/>
      <c r="B202" s="38"/>
      <c r="C202" s="56"/>
      <c r="D202" s="5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50"/>
      <c r="V202" s="39"/>
      <c r="W202" s="38"/>
      <c r="X202" s="27"/>
      <c r="Y202" s="27"/>
      <c r="Z202" s="27"/>
    </row>
    <row r="203" spans="1:26" ht="12.75" customHeight="1" x14ac:dyDescent="0.2">
      <c r="A203" s="27"/>
      <c r="B203" s="38"/>
      <c r="C203" s="56"/>
      <c r="D203" s="5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50"/>
      <c r="V203" s="39"/>
      <c r="W203" s="38"/>
      <c r="X203" s="27"/>
      <c r="Y203" s="27"/>
      <c r="Z203" s="27"/>
    </row>
    <row r="204" spans="1:26" ht="12.75" customHeight="1" x14ac:dyDescent="0.2">
      <c r="A204" s="27"/>
      <c r="B204" s="38"/>
      <c r="C204" s="56"/>
      <c r="D204" s="5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50"/>
      <c r="V204" s="39"/>
      <c r="W204" s="38"/>
      <c r="X204" s="27"/>
      <c r="Y204" s="27"/>
      <c r="Z204" s="27"/>
    </row>
    <row r="205" spans="1:26" ht="12.75" customHeight="1" x14ac:dyDescent="0.2">
      <c r="A205" s="27"/>
      <c r="B205" s="38"/>
      <c r="C205" s="56"/>
      <c r="D205" s="5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50"/>
      <c r="V205" s="39"/>
      <c r="W205" s="38"/>
      <c r="X205" s="27"/>
      <c r="Y205" s="27"/>
      <c r="Z205" s="27"/>
    </row>
    <row r="206" spans="1:26" ht="12.75" customHeight="1" x14ac:dyDescent="0.2">
      <c r="A206" s="27"/>
      <c r="B206" s="38"/>
      <c r="C206" s="56"/>
      <c r="D206" s="5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50"/>
      <c r="V206" s="39"/>
      <c r="W206" s="38"/>
      <c r="X206" s="27"/>
      <c r="Y206" s="27"/>
      <c r="Z206" s="27"/>
    </row>
    <row r="207" spans="1:26" ht="12.75" customHeight="1" x14ac:dyDescent="0.2">
      <c r="A207" s="27"/>
      <c r="B207" s="38"/>
      <c r="C207" s="56"/>
      <c r="D207" s="5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50"/>
      <c r="V207" s="39"/>
      <c r="W207" s="38"/>
      <c r="X207" s="27"/>
      <c r="Y207" s="27"/>
      <c r="Z207" s="27"/>
    </row>
    <row r="208" spans="1:26" ht="12.75" customHeight="1" x14ac:dyDescent="0.2">
      <c r="A208" s="27"/>
      <c r="B208" s="38"/>
      <c r="C208" s="56"/>
      <c r="D208" s="5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50"/>
      <c r="V208" s="39"/>
      <c r="W208" s="38"/>
      <c r="X208" s="27"/>
      <c r="Y208" s="27"/>
      <c r="Z208" s="27"/>
    </row>
    <row r="209" spans="1:26" ht="12.75" customHeight="1" x14ac:dyDescent="0.2">
      <c r="A209" s="27"/>
      <c r="B209" s="38"/>
      <c r="C209" s="56"/>
      <c r="D209" s="5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50"/>
      <c r="V209" s="39"/>
      <c r="W209" s="38"/>
      <c r="X209" s="27"/>
      <c r="Y209" s="27"/>
      <c r="Z209" s="27"/>
    </row>
    <row r="210" spans="1:26" ht="12.75" customHeight="1" x14ac:dyDescent="0.2">
      <c r="A210" s="27"/>
      <c r="B210" s="38"/>
      <c r="C210" s="56"/>
      <c r="D210" s="5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50"/>
      <c r="V210" s="39"/>
      <c r="W210" s="38"/>
      <c r="X210" s="27"/>
      <c r="Y210" s="27"/>
      <c r="Z210" s="27"/>
    </row>
    <row r="211" spans="1:26" ht="12.75" customHeight="1" x14ac:dyDescent="0.2">
      <c r="A211" s="27"/>
      <c r="B211" s="38"/>
      <c r="C211" s="56"/>
      <c r="D211" s="5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50"/>
      <c r="V211" s="39"/>
      <c r="W211" s="38"/>
      <c r="X211" s="27"/>
      <c r="Y211" s="27"/>
      <c r="Z211" s="27"/>
    </row>
    <row r="212" spans="1:26" ht="12.75" customHeight="1" x14ac:dyDescent="0.2">
      <c r="A212" s="27"/>
      <c r="B212" s="38"/>
      <c r="C212" s="56"/>
      <c r="D212" s="5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50"/>
      <c r="V212" s="39"/>
      <c r="W212" s="38"/>
      <c r="X212" s="27"/>
      <c r="Y212" s="27"/>
      <c r="Z212" s="27"/>
    </row>
    <row r="213" spans="1:26" ht="12.75" customHeight="1" x14ac:dyDescent="0.2">
      <c r="A213" s="27"/>
      <c r="B213" s="38"/>
      <c r="C213" s="56"/>
      <c r="D213" s="5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50"/>
      <c r="V213" s="39"/>
      <c r="W213" s="38"/>
      <c r="X213" s="27"/>
      <c r="Y213" s="27"/>
      <c r="Z213" s="27"/>
    </row>
    <row r="214" spans="1:26" ht="15.75" customHeight="1" x14ac:dyDescent="0.2"/>
    <row r="215" spans="1:26" ht="15.75" customHeight="1" x14ac:dyDescent="0.2"/>
    <row r="216" spans="1:26" ht="15.75" customHeight="1" x14ac:dyDescent="0.2"/>
    <row r="217" spans="1:26" ht="15.75" customHeight="1" x14ac:dyDescent="0.2"/>
    <row r="218" spans="1:26" ht="15.75" customHeight="1" x14ac:dyDescent="0.2"/>
    <row r="219" spans="1:26" ht="15.75" customHeight="1" x14ac:dyDescent="0.2"/>
    <row r="220" spans="1:26" ht="15.75" customHeight="1" x14ac:dyDescent="0.2"/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sortState xmlns:xlrd2="http://schemas.microsoft.com/office/spreadsheetml/2017/richdata2" ref="A2:A12">
    <sortCondition ref="A12"/>
  </sortState>
  <conditionalFormatting sqref="D2:D12">
    <cfRule type="top10" dxfId="0" priority="3" rank="1"/>
  </conditionalFormatting>
  <printOptions horizontalCentered="1"/>
  <pageMargins left="0.25" right="0.25" top="0.25" bottom="0.25" header="0" footer="0"/>
  <pageSetup scale="6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87"/>
  <sheetViews>
    <sheetView workbookViewId="0">
      <pane ySplit="1" topLeftCell="A5" activePane="bottomLeft" state="frozen"/>
      <selection pane="bottomLeft" activeCell="R8" sqref="R8"/>
    </sheetView>
  </sheetViews>
  <sheetFormatPr defaultColWidth="14.42578125" defaultRowHeight="15" customHeight="1" x14ac:dyDescent="0.2"/>
  <cols>
    <col min="1" max="1" width="12.7109375" style="8" bestFit="1" customWidth="1"/>
    <col min="2" max="22" width="8.7109375" style="8" customWidth="1"/>
    <col min="23" max="23" width="8.7109375" style="41" customWidth="1"/>
    <col min="24" max="26" width="8.7109375" style="8" customWidth="1"/>
    <col min="27" max="16384" width="14.42578125" style="8"/>
  </cols>
  <sheetData>
    <row r="1" spans="1:26" ht="19.899999999999999" customHeight="1" thickTop="1" x14ac:dyDescent="0.2">
      <c r="A1" s="23" t="s">
        <v>1</v>
      </c>
      <c r="B1" s="6" t="s">
        <v>44</v>
      </c>
      <c r="C1" s="6" t="s">
        <v>45</v>
      </c>
      <c r="D1" s="7" t="s">
        <v>15</v>
      </c>
      <c r="E1" s="7" t="s">
        <v>86</v>
      </c>
      <c r="F1" s="7" t="s">
        <v>16</v>
      </c>
      <c r="G1" s="7" t="s">
        <v>4</v>
      </c>
      <c r="H1" s="7" t="s">
        <v>3</v>
      </c>
      <c r="I1" s="7" t="s">
        <v>17</v>
      </c>
      <c r="J1" s="7" t="s">
        <v>18</v>
      </c>
      <c r="K1" s="7" t="s">
        <v>19</v>
      </c>
      <c r="L1" s="7" t="s">
        <v>20</v>
      </c>
      <c r="M1" s="7" t="s">
        <v>21</v>
      </c>
      <c r="N1" s="7" t="s">
        <v>22</v>
      </c>
      <c r="O1" s="7" t="s">
        <v>23</v>
      </c>
      <c r="P1" s="7" t="s">
        <v>6</v>
      </c>
      <c r="Q1" s="7" t="s">
        <v>7</v>
      </c>
      <c r="R1" s="7" t="s">
        <v>53</v>
      </c>
      <c r="S1" s="7" t="s">
        <v>57</v>
      </c>
      <c r="T1" s="7" t="s">
        <v>24</v>
      </c>
      <c r="U1" s="7" t="s">
        <v>48</v>
      </c>
      <c r="V1" s="7" t="s">
        <v>55</v>
      </c>
      <c r="W1" s="7" t="s">
        <v>25</v>
      </c>
      <c r="X1" s="7" t="s">
        <v>26</v>
      </c>
      <c r="Y1" s="7" t="s">
        <v>27</v>
      </c>
      <c r="Z1" s="7" t="s">
        <v>28</v>
      </c>
    </row>
    <row r="2" spans="1:26" ht="48" customHeight="1" x14ac:dyDescent="0.2">
      <c r="A2" s="10" t="s">
        <v>62</v>
      </c>
      <c r="B2" s="45">
        <v>537</v>
      </c>
      <c r="C2" s="45">
        <f t="shared" ref="C2:C16" si="0">B2-F2</f>
        <v>429</v>
      </c>
      <c r="D2" s="18">
        <v>30</v>
      </c>
      <c r="E2" s="18">
        <v>125</v>
      </c>
      <c r="F2" s="18">
        <v>108</v>
      </c>
      <c r="G2" s="18">
        <v>22</v>
      </c>
      <c r="H2" s="18">
        <v>26</v>
      </c>
      <c r="I2" s="18">
        <v>24</v>
      </c>
      <c r="J2" s="18">
        <v>3</v>
      </c>
      <c r="K2" s="18">
        <v>0</v>
      </c>
      <c r="L2" s="18">
        <v>13</v>
      </c>
      <c r="M2" s="18">
        <f>(H2-J2-K2-L2)+(J2*2)+(K2*3)+(L2*4)</f>
        <v>68</v>
      </c>
      <c r="N2" s="18">
        <v>0</v>
      </c>
      <c r="O2" s="18">
        <v>0</v>
      </c>
      <c r="P2" s="18">
        <v>32</v>
      </c>
      <c r="Q2" s="18">
        <v>14</v>
      </c>
      <c r="R2" s="18">
        <v>2</v>
      </c>
      <c r="S2" s="18">
        <v>0</v>
      </c>
      <c r="T2" s="18">
        <v>1</v>
      </c>
      <c r="U2" s="18">
        <v>2</v>
      </c>
      <c r="V2" s="18">
        <v>2</v>
      </c>
      <c r="W2" s="47">
        <f>H2/F2</f>
        <v>0.24074074074074073</v>
      </c>
      <c r="X2" s="19">
        <f>SUM(H2+Q2+U2)/E2</f>
        <v>0.33600000000000002</v>
      </c>
      <c r="Y2" s="19">
        <f>M2/F2</f>
        <v>0.62962962962962965</v>
      </c>
      <c r="Z2" s="19">
        <f>X2+Y2</f>
        <v>0.96562962962962962</v>
      </c>
    </row>
    <row r="3" spans="1:26" ht="48" customHeight="1" x14ac:dyDescent="0.2">
      <c r="A3" s="10" t="s">
        <v>33</v>
      </c>
      <c r="B3" s="45">
        <v>252</v>
      </c>
      <c r="C3" s="45">
        <f t="shared" si="0"/>
        <v>178</v>
      </c>
      <c r="D3" s="18">
        <v>24</v>
      </c>
      <c r="E3" s="18">
        <v>78</v>
      </c>
      <c r="F3" s="18">
        <v>74</v>
      </c>
      <c r="G3" s="18">
        <v>13</v>
      </c>
      <c r="H3" s="18">
        <v>25</v>
      </c>
      <c r="I3" s="18">
        <v>8</v>
      </c>
      <c r="J3" s="18">
        <v>7</v>
      </c>
      <c r="K3" s="18">
        <v>2</v>
      </c>
      <c r="L3" s="18">
        <v>6</v>
      </c>
      <c r="M3" s="18">
        <f t="shared" ref="M3:M18" si="1">(H3-J3-K3-L3)+(J3*2)+(K3*3)+(L3*4)</f>
        <v>54</v>
      </c>
      <c r="N3" s="18">
        <v>0</v>
      </c>
      <c r="O3" s="18">
        <v>0</v>
      </c>
      <c r="P3" s="18">
        <v>16</v>
      </c>
      <c r="Q3" s="18">
        <v>2</v>
      </c>
      <c r="R3" s="18">
        <v>1</v>
      </c>
      <c r="S3" s="18">
        <v>0</v>
      </c>
      <c r="T3" s="18">
        <v>1</v>
      </c>
      <c r="U3" s="18">
        <v>1</v>
      </c>
      <c r="V3" s="18">
        <v>2</v>
      </c>
      <c r="W3" s="47">
        <f t="shared" ref="W3:W18" si="2">H3/F3</f>
        <v>0.33783783783783783</v>
      </c>
      <c r="X3" s="19">
        <f t="shared" ref="X3:X18" si="3">SUM(H3+Q3+U3)/E3</f>
        <v>0.35897435897435898</v>
      </c>
      <c r="Y3" s="19">
        <f t="shared" ref="Y3:Y18" si="4">M3/F3</f>
        <v>0.72972972972972971</v>
      </c>
      <c r="Z3" s="19">
        <f t="shared" ref="Z3:Z18" si="5">X3+Y3</f>
        <v>1.0887040887040886</v>
      </c>
    </row>
    <row r="4" spans="1:26" ht="48" customHeight="1" x14ac:dyDescent="0.2">
      <c r="A4" s="9" t="s">
        <v>59</v>
      </c>
      <c r="B4" s="45">
        <v>582</v>
      </c>
      <c r="C4" s="45">
        <f t="shared" si="0"/>
        <v>473</v>
      </c>
      <c r="D4" s="18">
        <v>28</v>
      </c>
      <c r="E4" s="18">
        <v>116</v>
      </c>
      <c r="F4" s="18">
        <v>109</v>
      </c>
      <c r="G4" s="18">
        <v>13</v>
      </c>
      <c r="H4" s="18">
        <v>23</v>
      </c>
      <c r="I4" s="18">
        <v>13</v>
      </c>
      <c r="J4" s="18">
        <v>9</v>
      </c>
      <c r="K4" s="18">
        <v>1</v>
      </c>
      <c r="L4" s="18">
        <v>7</v>
      </c>
      <c r="M4" s="18">
        <f t="shared" si="1"/>
        <v>55</v>
      </c>
      <c r="N4" s="18">
        <v>0</v>
      </c>
      <c r="O4" s="18">
        <v>0</v>
      </c>
      <c r="P4" s="18">
        <v>26</v>
      </c>
      <c r="Q4" s="18">
        <v>7</v>
      </c>
      <c r="R4" s="18">
        <v>2</v>
      </c>
      <c r="S4" s="18">
        <v>0</v>
      </c>
      <c r="T4" s="18">
        <v>0</v>
      </c>
      <c r="U4" s="18">
        <v>0</v>
      </c>
      <c r="V4" s="18">
        <v>2</v>
      </c>
      <c r="W4" s="47">
        <f t="shared" si="2"/>
        <v>0.21100917431192662</v>
      </c>
      <c r="X4" s="19">
        <f t="shared" si="3"/>
        <v>0.25862068965517243</v>
      </c>
      <c r="Y4" s="19">
        <f t="shared" si="4"/>
        <v>0.50458715596330272</v>
      </c>
      <c r="Z4" s="19">
        <f t="shared" si="5"/>
        <v>0.76320784561847521</v>
      </c>
    </row>
    <row r="5" spans="1:26" ht="48" customHeight="1" x14ac:dyDescent="0.2">
      <c r="A5" s="9" t="s">
        <v>60</v>
      </c>
      <c r="B5" s="45">
        <v>130</v>
      </c>
      <c r="C5" s="45">
        <f t="shared" si="0"/>
        <v>99</v>
      </c>
      <c r="D5" s="18">
        <v>20</v>
      </c>
      <c r="E5" s="18">
        <v>31</v>
      </c>
      <c r="F5" s="18">
        <v>31</v>
      </c>
      <c r="G5" s="18">
        <v>3</v>
      </c>
      <c r="H5" s="18">
        <v>6</v>
      </c>
      <c r="I5" s="18">
        <v>4</v>
      </c>
      <c r="J5" s="18">
        <v>0</v>
      </c>
      <c r="K5" s="18">
        <v>0</v>
      </c>
      <c r="L5" s="18">
        <v>1</v>
      </c>
      <c r="M5" s="18">
        <f t="shared" si="1"/>
        <v>9</v>
      </c>
      <c r="N5" s="18">
        <v>0</v>
      </c>
      <c r="O5" s="18">
        <v>0</v>
      </c>
      <c r="P5" s="18">
        <v>8</v>
      </c>
      <c r="Q5" s="18">
        <v>0</v>
      </c>
      <c r="R5" s="18">
        <v>1</v>
      </c>
      <c r="S5" s="18">
        <v>0</v>
      </c>
      <c r="T5" s="18">
        <v>0</v>
      </c>
      <c r="U5" s="18">
        <v>0</v>
      </c>
      <c r="V5" s="18">
        <v>1</v>
      </c>
      <c r="W5" s="47">
        <f t="shared" si="2"/>
        <v>0.19354838709677419</v>
      </c>
      <c r="X5" s="19">
        <f t="shared" si="3"/>
        <v>0.19354838709677419</v>
      </c>
      <c r="Y5" s="19">
        <f t="shared" si="4"/>
        <v>0.29032258064516131</v>
      </c>
      <c r="Z5" s="19">
        <f t="shared" si="5"/>
        <v>0.4838709677419355</v>
      </c>
    </row>
    <row r="6" spans="1:26" ht="48" customHeight="1" x14ac:dyDescent="0.2">
      <c r="A6" s="9" t="s">
        <v>46</v>
      </c>
      <c r="B6" s="45">
        <v>373</v>
      </c>
      <c r="C6" s="45">
        <f t="shared" si="0"/>
        <v>322</v>
      </c>
      <c r="D6" s="18">
        <v>23</v>
      </c>
      <c r="E6" s="18">
        <v>54</v>
      </c>
      <c r="F6" s="18">
        <v>51</v>
      </c>
      <c r="G6" s="18">
        <v>8</v>
      </c>
      <c r="H6" s="18">
        <v>10</v>
      </c>
      <c r="I6" s="18">
        <v>9</v>
      </c>
      <c r="J6" s="18">
        <v>2</v>
      </c>
      <c r="K6" s="18">
        <v>0</v>
      </c>
      <c r="L6" s="18">
        <v>4</v>
      </c>
      <c r="M6" s="18">
        <f t="shared" si="1"/>
        <v>24</v>
      </c>
      <c r="N6" s="18">
        <v>0</v>
      </c>
      <c r="O6" s="18">
        <v>0</v>
      </c>
      <c r="P6" s="18">
        <v>12</v>
      </c>
      <c r="Q6" s="18">
        <v>0</v>
      </c>
      <c r="R6" s="18">
        <v>3</v>
      </c>
      <c r="S6" s="18">
        <v>0</v>
      </c>
      <c r="T6" s="18">
        <v>0</v>
      </c>
      <c r="U6" s="18">
        <v>3</v>
      </c>
      <c r="V6" s="18">
        <v>0</v>
      </c>
      <c r="W6" s="47">
        <f t="shared" si="2"/>
        <v>0.19607843137254902</v>
      </c>
      <c r="X6" s="19">
        <f t="shared" si="3"/>
        <v>0.24074074074074073</v>
      </c>
      <c r="Y6" s="19">
        <f t="shared" si="4"/>
        <v>0.47058823529411764</v>
      </c>
      <c r="Z6" s="19">
        <f t="shared" si="5"/>
        <v>0.71132897603485834</v>
      </c>
    </row>
    <row r="7" spans="1:26" ht="48" customHeight="1" x14ac:dyDescent="0.2">
      <c r="A7" s="9" t="s">
        <v>58</v>
      </c>
      <c r="B7" s="46" t="s">
        <v>70</v>
      </c>
      <c r="C7" s="46">
        <f t="shared" si="0"/>
        <v>148</v>
      </c>
      <c r="D7" s="18">
        <v>24</v>
      </c>
      <c r="E7" s="18">
        <v>95</v>
      </c>
      <c r="F7" s="18">
        <v>85</v>
      </c>
      <c r="G7" s="18">
        <v>13</v>
      </c>
      <c r="H7" s="18">
        <v>27</v>
      </c>
      <c r="I7" s="18">
        <v>10</v>
      </c>
      <c r="J7" s="18">
        <v>3</v>
      </c>
      <c r="K7" s="18">
        <v>1</v>
      </c>
      <c r="L7" s="18">
        <v>2</v>
      </c>
      <c r="M7" s="18">
        <f t="shared" si="1"/>
        <v>38</v>
      </c>
      <c r="N7" s="18">
        <v>0</v>
      </c>
      <c r="O7" s="18">
        <v>0</v>
      </c>
      <c r="P7" s="18">
        <v>23</v>
      </c>
      <c r="Q7" s="18">
        <v>7</v>
      </c>
      <c r="R7" s="18">
        <v>2</v>
      </c>
      <c r="S7" s="18">
        <v>0</v>
      </c>
      <c r="T7" s="18">
        <v>0</v>
      </c>
      <c r="U7" s="18">
        <v>3</v>
      </c>
      <c r="V7" s="18">
        <v>0</v>
      </c>
      <c r="W7" s="47">
        <f t="shared" si="2"/>
        <v>0.31764705882352939</v>
      </c>
      <c r="X7" s="19">
        <f t="shared" si="3"/>
        <v>0.38947368421052631</v>
      </c>
      <c r="Y7" s="19">
        <f t="shared" si="4"/>
        <v>0.44705882352941179</v>
      </c>
      <c r="Z7" s="19">
        <f t="shared" si="5"/>
        <v>0.83653250773993815</v>
      </c>
    </row>
    <row r="8" spans="1:26" ht="48" customHeight="1" x14ac:dyDescent="0.2">
      <c r="A8" s="10" t="s">
        <v>64</v>
      </c>
      <c r="B8" s="46" t="s">
        <v>71</v>
      </c>
      <c r="C8" s="46">
        <f t="shared" si="0"/>
        <v>175</v>
      </c>
      <c r="D8" s="18">
        <v>22</v>
      </c>
      <c r="E8" s="18">
        <v>35</v>
      </c>
      <c r="F8" s="18">
        <v>28</v>
      </c>
      <c r="G8" s="18">
        <v>7</v>
      </c>
      <c r="H8" s="18">
        <v>11</v>
      </c>
      <c r="I8" s="18">
        <v>3</v>
      </c>
      <c r="J8" s="18">
        <v>4</v>
      </c>
      <c r="K8" s="18">
        <v>1</v>
      </c>
      <c r="L8" s="18">
        <v>0</v>
      </c>
      <c r="M8" s="18">
        <f t="shared" si="1"/>
        <v>17</v>
      </c>
      <c r="N8" s="18">
        <v>0</v>
      </c>
      <c r="O8" s="18">
        <v>0</v>
      </c>
      <c r="P8" s="18">
        <v>7</v>
      </c>
      <c r="Q8" s="18">
        <v>7</v>
      </c>
      <c r="R8" s="18">
        <v>0</v>
      </c>
      <c r="S8" s="18">
        <v>0</v>
      </c>
      <c r="T8" s="18">
        <v>0</v>
      </c>
      <c r="U8" s="18">
        <v>0</v>
      </c>
      <c r="V8" s="18">
        <v>2</v>
      </c>
      <c r="W8" s="47">
        <f t="shared" si="2"/>
        <v>0.39285714285714285</v>
      </c>
      <c r="X8" s="19">
        <f t="shared" si="3"/>
        <v>0.51428571428571423</v>
      </c>
      <c r="Y8" s="19">
        <f t="shared" si="4"/>
        <v>0.6071428571428571</v>
      </c>
      <c r="Z8" s="19">
        <f t="shared" si="5"/>
        <v>1.1214285714285714</v>
      </c>
    </row>
    <row r="9" spans="1:26" ht="48" customHeight="1" x14ac:dyDescent="0.2">
      <c r="A9" s="10" t="s">
        <v>35</v>
      </c>
      <c r="B9" s="45">
        <v>542</v>
      </c>
      <c r="C9" s="45">
        <f t="shared" si="0"/>
        <v>457</v>
      </c>
      <c r="D9" s="18">
        <v>28</v>
      </c>
      <c r="E9" s="18">
        <v>90</v>
      </c>
      <c r="F9" s="18">
        <v>85</v>
      </c>
      <c r="G9" s="18">
        <v>9</v>
      </c>
      <c r="H9" s="18">
        <v>19</v>
      </c>
      <c r="I9" s="18">
        <v>11</v>
      </c>
      <c r="J9" s="18">
        <v>5</v>
      </c>
      <c r="K9" s="18">
        <v>0</v>
      </c>
      <c r="L9" s="18">
        <v>6</v>
      </c>
      <c r="M9" s="18">
        <f t="shared" si="1"/>
        <v>42</v>
      </c>
      <c r="N9" s="18">
        <v>0</v>
      </c>
      <c r="O9" s="18">
        <v>0</v>
      </c>
      <c r="P9" s="18">
        <v>20</v>
      </c>
      <c r="Q9" s="18">
        <v>4</v>
      </c>
      <c r="R9" s="18">
        <v>1</v>
      </c>
      <c r="S9" s="18">
        <v>0</v>
      </c>
      <c r="T9" s="18">
        <v>0</v>
      </c>
      <c r="U9" s="18">
        <v>1</v>
      </c>
      <c r="V9" s="18">
        <v>1</v>
      </c>
      <c r="W9" s="47">
        <f t="shared" si="2"/>
        <v>0.22352941176470589</v>
      </c>
      <c r="X9" s="19">
        <f t="shared" si="3"/>
        <v>0.26666666666666666</v>
      </c>
      <c r="Y9" s="19">
        <f t="shared" si="4"/>
        <v>0.49411764705882355</v>
      </c>
      <c r="Z9" s="19">
        <f t="shared" si="5"/>
        <v>0.76078431372549016</v>
      </c>
    </row>
    <row r="10" spans="1:26" ht="48" customHeight="1" x14ac:dyDescent="0.2">
      <c r="A10" s="10" t="s">
        <v>36</v>
      </c>
      <c r="B10" s="46" t="s">
        <v>72</v>
      </c>
      <c r="C10" s="46">
        <f t="shared" si="0"/>
        <v>439</v>
      </c>
      <c r="D10" s="18">
        <v>30</v>
      </c>
      <c r="E10" s="18">
        <v>117</v>
      </c>
      <c r="F10" s="18">
        <v>111</v>
      </c>
      <c r="G10" s="18">
        <v>12</v>
      </c>
      <c r="H10" s="18">
        <v>26</v>
      </c>
      <c r="I10" s="18">
        <v>17</v>
      </c>
      <c r="J10" s="18">
        <v>8</v>
      </c>
      <c r="K10" s="18">
        <v>0</v>
      </c>
      <c r="L10" s="18">
        <v>3</v>
      </c>
      <c r="M10" s="18">
        <f t="shared" si="1"/>
        <v>43</v>
      </c>
      <c r="N10" s="18">
        <v>1</v>
      </c>
      <c r="O10" s="18">
        <v>1</v>
      </c>
      <c r="P10" s="18">
        <v>16</v>
      </c>
      <c r="Q10" s="18">
        <v>4</v>
      </c>
      <c r="R10" s="18">
        <v>1</v>
      </c>
      <c r="S10" s="18">
        <v>0</v>
      </c>
      <c r="T10" s="18">
        <v>1</v>
      </c>
      <c r="U10" s="18">
        <v>1</v>
      </c>
      <c r="V10" s="18">
        <v>0</v>
      </c>
      <c r="W10" s="47">
        <f t="shared" si="2"/>
        <v>0.23423423423423423</v>
      </c>
      <c r="X10" s="19">
        <f t="shared" si="3"/>
        <v>0.26495726495726496</v>
      </c>
      <c r="Y10" s="19">
        <f t="shared" si="4"/>
        <v>0.38738738738738737</v>
      </c>
      <c r="Z10" s="19">
        <f t="shared" si="5"/>
        <v>0.65234465234465233</v>
      </c>
    </row>
    <row r="11" spans="1:26" ht="48" customHeight="1" x14ac:dyDescent="0.2">
      <c r="A11" s="9" t="s">
        <v>37</v>
      </c>
      <c r="B11" s="46" t="s">
        <v>73</v>
      </c>
      <c r="C11" s="46">
        <f t="shared" si="0"/>
        <v>277</v>
      </c>
      <c r="D11" s="18">
        <v>22</v>
      </c>
      <c r="E11" s="18">
        <v>85</v>
      </c>
      <c r="F11" s="18">
        <v>79</v>
      </c>
      <c r="G11" s="18">
        <v>10</v>
      </c>
      <c r="H11" s="18">
        <v>14</v>
      </c>
      <c r="I11" s="18">
        <v>12</v>
      </c>
      <c r="J11" s="18">
        <v>1</v>
      </c>
      <c r="K11" s="18">
        <v>0</v>
      </c>
      <c r="L11" s="18">
        <v>5</v>
      </c>
      <c r="M11" s="18">
        <f t="shared" si="1"/>
        <v>30</v>
      </c>
      <c r="N11" s="18">
        <v>0</v>
      </c>
      <c r="O11" s="18">
        <v>0</v>
      </c>
      <c r="P11" s="18">
        <v>22</v>
      </c>
      <c r="Q11" s="18">
        <v>4</v>
      </c>
      <c r="R11" s="18">
        <v>1</v>
      </c>
      <c r="S11" s="18">
        <v>0</v>
      </c>
      <c r="T11" s="18">
        <v>1</v>
      </c>
      <c r="U11" s="18">
        <v>1</v>
      </c>
      <c r="V11" s="18">
        <v>0</v>
      </c>
      <c r="W11" s="47">
        <f t="shared" si="2"/>
        <v>0.17721518987341772</v>
      </c>
      <c r="X11" s="19">
        <f t="shared" si="3"/>
        <v>0.22352941176470589</v>
      </c>
      <c r="Y11" s="19">
        <f t="shared" si="4"/>
        <v>0.379746835443038</v>
      </c>
      <c r="Z11" s="19">
        <f t="shared" si="5"/>
        <v>0.60327624720774387</v>
      </c>
    </row>
    <row r="12" spans="1:26" ht="48" customHeight="1" x14ac:dyDescent="0.2">
      <c r="A12" s="10" t="s">
        <v>38</v>
      </c>
      <c r="B12" s="46" t="s">
        <v>74</v>
      </c>
      <c r="C12" s="46">
        <f t="shared" si="0"/>
        <v>419</v>
      </c>
      <c r="D12" s="18">
        <v>20</v>
      </c>
      <c r="E12" s="18">
        <v>31</v>
      </c>
      <c r="F12" s="18">
        <v>27</v>
      </c>
      <c r="G12" s="18">
        <v>4</v>
      </c>
      <c r="H12" s="18">
        <v>9</v>
      </c>
      <c r="I12" s="18">
        <v>3</v>
      </c>
      <c r="J12" s="18">
        <v>3</v>
      </c>
      <c r="K12" s="18">
        <v>0</v>
      </c>
      <c r="L12" s="18">
        <v>0</v>
      </c>
      <c r="M12" s="18">
        <f t="shared" si="1"/>
        <v>12</v>
      </c>
      <c r="N12" s="18">
        <v>0</v>
      </c>
      <c r="O12" s="18">
        <v>0</v>
      </c>
      <c r="P12" s="18">
        <v>6</v>
      </c>
      <c r="Q12" s="18">
        <v>2</v>
      </c>
      <c r="R12" s="18">
        <v>0</v>
      </c>
      <c r="S12" s="18">
        <v>1</v>
      </c>
      <c r="T12" s="18">
        <v>0</v>
      </c>
      <c r="U12" s="18">
        <v>1</v>
      </c>
      <c r="V12" s="18">
        <v>1</v>
      </c>
      <c r="W12" s="47">
        <f t="shared" si="2"/>
        <v>0.33333333333333331</v>
      </c>
      <c r="X12" s="19">
        <f t="shared" si="3"/>
        <v>0.38709677419354838</v>
      </c>
      <c r="Y12" s="19">
        <f t="shared" si="4"/>
        <v>0.44444444444444442</v>
      </c>
      <c r="Z12" s="19">
        <f t="shared" si="5"/>
        <v>0.8315412186379928</v>
      </c>
    </row>
    <row r="13" spans="1:26" ht="48" customHeight="1" x14ac:dyDescent="0.2">
      <c r="A13" s="10" t="s">
        <v>61</v>
      </c>
      <c r="B13" s="46" t="s">
        <v>75</v>
      </c>
      <c r="C13" s="46">
        <f t="shared" si="0"/>
        <v>133</v>
      </c>
      <c r="D13" s="18">
        <v>24</v>
      </c>
      <c r="E13" s="18">
        <v>31</v>
      </c>
      <c r="F13" s="18">
        <v>26</v>
      </c>
      <c r="G13" s="18">
        <v>3</v>
      </c>
      <c r="H13" s="18">
        <v>8</v>
      </c>
      <c r="I13" s="18">
        <v>6</v>
      </c>
      <c r="J13" s="18">
        <v>2</v>
      </c>
      <c r="K13" s="18">
        <v>0</v>
      </c>
      <c r="L13" s="18">
        <v>2</v>
      </c>
      <c r="M13" s="18">
        <f t="shared" si="1"/>
        <v>16</v>
      </c>
      <c r="N13" s="18">
        <v>0</v>
      </c>
      <c r="O13" s="18">
        <v>0</v>
      </c>
      <c r="P13" s="18">
        <v>5</v>
      </c>
      <c r="Q13" s="18">
        <v>5</v>
      </c>
      <c r="R13" s="18">
        <v>1</v>
      </c>
      <c r="S13" s="18">
        <v>0</v>
      </c>
      <c r="T13" s="18">
        <v>0</v>
      </c>
      <c r="U13" s="18">
        <v>0</v>
      </c>
      <c r="V13" s="18">
        <v>0</v>
      </c>
      <c r="W13" s="47">
        <f t="shared" si="2"/>
        <v>0.30769230769230771</v>
      </c>
      <c r="X13" s="19">
        <f t="shared" si="3"/>
        <v>0.41935483870967744</v>
      </c>
      <c r="Y13" s="19">
        <f t="shared" si="4"/>
        <v>0.61538461538461542</v>
      </c>
      <c r="Z13" s="19">
        <f t="shared" si="5"/>
        <v>1.0347394540942929</v>
      </c>
    </row>
    <row r="14" spans="1:26" ht="48" customHeight="1" x14ac:dyDescent="0.2">
      <c r="A14" s="9" t="s">
        <v>47</v>
      </c>
      <c r="B14" s="46" t="s">
        <v>76</v>
      </c>
      <c r="C14" s="46">
        <f t="shared" si="0"/>
        <v>378</v>
      </c>
      <c r="D14" s="18">
        <v>29</v>
      </c>
      <c r="E14" s="18">
        <v>126</v>
      </c>
      <c r="F14" s="18">
        <v>110</v>
      </c>
      <c r="G14" s="18">
        <v>22</v>
      </c>
      <c r="H14" s="18">
        <v>32</v>
      </c>
      <c r="I14" s="18">
        <v>17</v>
      </c>
      <c r="J14" s="18">
        <v>11</v>
      </c>
      <c r="K14" s="18">
        <v>0</v>
      </c>
      <c r="L14" s="18">
        <v>9</v>
      </c>
      <c r="M14" s="18">
        <f t="shared" si="1"/>
        <v>70</v>
      </c>
      <c r="N14" s="18">
        <v>0</v>
      </c>
      <c r="O14" s="18">
        <v>0</v>
      </c>
      <c r="P14" s="18">
        <v>29</v>
      </c>
      <c r="Q14" s="18">
        <v>13</v>
      </c>
      <c r="R14" s="18">
        <v>7</v>
      </c>
      <c r="S14" s="18">
        <v>0</v>
      </c>
      <c r="T14" s="18">
        <v>2</v>
      </c>
      <c r="U14" s="18">
        <v>1</v>
      </c>
      <c r="V14" s="18">
        <v>1</v>
      </c>
      <c r="W14" s="47">
        <f t="shared" si="2"/>
        <v>0.29090909090909089</v>
      </c>
      <c r="X14" s="19">
        <f t="shared" si="3"/>
        <v>0.36507936507936506</v>
      </c>
      <c r="Y14" s="19">
        <f t="shared" si="4"/>
        <v>0.63636363636363635</v>
      </c>
      <c r="Z14" s="19">
        <f t="shared" si="5"/>
        <v>1.0014430014430014</v>
      </c>
    </row>
    <row r="15" spans="1:26" ht="48" customHeight="1" x14ac:dyDescent="0.2">
      <c r="A15" s="10" t="s">
        <v>63</v>
      </c>
      <c r="B15" s="46" t="s">
        <v>77</v>
      </c>
      <c r="C15" s="46">
        <f t="shared" si="0"/>
        <v>71</v>
      </c>
      <c r="D15" s="18">
        <v>19</v>
      </c>
      <c r="E15" s="18">
        <v>31</v>
      </c>
      <c r="F15" s="18">
        <v>26</v>
      </c>
      <c r="G15" s="18">
        <v>6</v>
      </c>
      <c r="H15" s="18">
        <v>6</v>
      </c>
      <c r="I15" s="18">
        <v>4</v>
      </c>
      <c r="J15" s="18">
        <v>0</v>
      </c>
      <c r="K15" s="18">
        <v>0</v>
      </c>
      <c r="L15" s="18">
        <v>0</v>
      </c>
      <c r="M15" s="18">
        <f t="shared" si="1"/>
        <v>6</v>
      </c>
      <c r="N15" s="18">
        <v>3</v>
      </c>
      <c r="O15" s="18">
        <v>0</v>
      </c>
      <c r="P15" s="18">
        <v>10</v>
      </c>
      <c r="Q15" s="18">
        <v>5</v>
      </c>
      <c r="R15" s="18">
        <v>2</v>
      </c>
      <c r="S15" s="18">
        <v>0</v>
      </c>
      <c r="T15" s="18">
        <v>0</v>
      </c>
      <c r="U15" s="18">
        <v>0</v>
      </c>
      <c r="V15" s="18">
        <v>0</v>
      </c>
      <c r="W15" s="47">
        <f t="shared" si="2"/>
        <v>0.23076923076923078</v>
      </c>
      <c r="X15" s="19">
        <f t="shared" si="3"/>
        <v>0.35483870967741937</v>
      </c>
      <c r="Y15" s="19">
        <f t="shared" si="4"/>
        <v>0.23076923076923078</v>
      </c>
      <c r="Z15" s="19">
        <f t="shared" si="5"/>
        <v>0.5856079404466501</v>
      </c>
    </row>
    <row r="16" spans="1:26" ht="48" customHeight="1" x14ac:dyDescent="0.2">
      <c r="A16" s="10" t="s">
        <v>43</v>
      </c>
      <c r="B16" s="46" t="s">
        <v>78</v>
      </c>
      <c r="C16" s="46">
        <f t="shared" si="0"/>
        <v>111</v>
      </c>
      <c r="D16" s="18">
        <v>15</v>
      </c>
      <c r="E16" s="18">
        <v>43</v>
      </c>
      <c r="F16" s="18">
        <v>40</v>
      </c>
      <c r="G16" s="18">
        <v>7</v>
      </c>
      <c r="H16" s="18">
        <v>9</v>
      </c>
      <c r="I16" s="18">
        <v>5</v>
      </c>
      <c r="J16" s="18">
        <v>0</v>
      </c>
      <c r="K16" s="18">
        <v>0</v>
      </c>
      <c r="L16" s="18">
        <v>2</v>
      </c>
      <c r="M16" s="18">
        <f t="shared" si="1"/>
        <v>15</v>
      </c>
      <c r="N16" s="18">
        <v>0</v>
      </c>
      <c r="O16" s="18">
        <v>0</v>
      </c>
      <c r="P16" s="18">
        <v>12</v>
      </c>
      <c r="Q16" s="18">
        <v>3</v>
      </c>
      <c r="R16" s="18">
        <v>0</v>
      </c>
      <c r="S16" s="18">
        <v>0</v>
      </c>
      <c r="T16" s="18">
        <v>0</v>
      </c>
      <c r="U16" s="18">
        <v>0</v>
      </c>
      <c r="V16" s="18">
        <v>2</v>
      </c>
      <c r="W16" s="47">
        <f t="shared" si="2"/>
        <v>0.22500000000000001</v>
      </c>
      <c r="X16" s="19">
        <f t="shared" si="3"/>
        <v>0.27906976744186046</v>
      </c>
      <c r="Y16" s="19">
        <f t="shared" si="4"/>
        <v>0.375</v>
      </c>
      <c r="Z16" s="19">
        <f t="shared" si="5"/>
        <v>0.65406976744186052</v>
      </c>
    </row>
    <row r="17" spans="1:26" ht="48" customHeight="1" x14ac:dyDescent="0.2">
      <c r="A17" s="11" t="s">
        <v>40</v>
      </c>
      <c r="B17" s="20"/>
      <c r="C17" s="20"/>
      <c r="D17" s="21">
        <v>30</v>
      </c>
      <c r="E17" s="21">
        <v>55</v>
      </c>
      <c r="F17" s="21">
        <v>44</v>
      </c>
      <c r="G17" s="21">
        <v>2</v>
      </c>
      <c r="H17" s="21">
        <v>2</v>
      </c>
      <c r="I17" s="21">
        <v>0</v>
      </c>
      <c r="J17" s="21">
        <v>0</v>
      </c>
      <c r="K17" s="21">
        <v>0</v>
      </c>
      <c r="L17" s="21">
        <v>0</v>
      </c>
      <c r="M17" s="21">
        <f t="shared" si="1"/>
        <v>2</v>
      </c>
      <c r="N17" s="21">
        <v>0</v>
      </c>
      <c r="O17" s="21">
        <v>0</v>
      </c>
      <c r="P17" s="21">
        <v>17</v>
      </c>
      <c r="Q17" s="21">
        <v>4</v>
      </c>
      <c r="R17" s="21">
        <v>0</v>
      </c>
      <c r="S17" s="21">
        <v>7</v>
      </c>
      <c r="T17" s="21">
        <v>0</v>
      </c>
      <c r="U17" s="21">
        <v>0</v>
      </c>
      <c r="V17" s="21">
        <v>0</v>
      </c>
      <c r="W17" s="48">
        <f t="shared" si="2"/>
        <v>4.5454545454545456E-2</v>
      </c>
      <c r="X17" s="22">
        <f t="shared" si="3"/>
        <v>0.10909090909090909</v>
      </c>
      <c r="Y17" s="22">
        <f t="shared" si="4"/>
        <v>4.5454545454545456E-2</v>
      </c>
      <c r="Z17" s="22">
        <f t="shared" si="5"/>
        <v>0.15454545454545454</v>
      </c>
    </row>
    <row r="18" spans="1:26" s="41" customFormat="1" ht="19.899999999999999" customHeight="1" thickBot="1" x14ac:dyDescent="0.25">
      <c r="A18" s="42" t="s">
        <v>52</v>
      </c>
      <c r="B18" s="12"/>
      <c r="C18" s="12"/>
      <c r="D18" s="16">
        <f>D17</f>
        <v>30</v>
      </c>
      <c r="E18" s="16">
        <f t="shared" ref="E18:L18" si="6">SUM(E2:E17)</f>
        <v>1143</v>
      </c>
      <c r="F18" s="16">
        <f t="shared" si="6"/>
        <v>1034</v>
      </c>
      <c r="G18" s="16">
        <f t="shared" si="6"/>
        <v>154</v>
      </c>
      <c r="H18" s="16">
        <f t="shared" si="6"/>
        <v>253</v>
      </c>
      <c r="I18" s="16">
        <f t="shared" si="6"/>
        <v>146</v>
      </c>
      <c r="J18" s="16">
        <f t="shared" si="6"/>
        <v>58</v>
      </c>
      <c r="K18" s="16">
        <f t="shared" si="6"/>
        <v>5</v>
      </c>
      <c r="L18" s="16">
        <f t="shared" si="6"/>
        <v>60</v>
      </c>
      <c r="M18" s="16">
        <f t="shared" si="1"/>
        <v>501</v>
      </c>
      <c r="N18" s="16">
        <f t="shared" ref="N18:V18" si="7">SUM(N2:N17)</f>
        <v>4</v>
      </c>
      <c r="O18" s="16">
        <f t="shared" si="7"/>
        <v>1</v>
      </c>
      <c r="P18" s="16">
        <f t="shared" si="7"/>
        <v>261</v>
      </c>
      <c r="Q18" s="16">
        <f t="shared" si="7"/>
        <v>81</v>
      </c>
      <c r="R18" s="16">
        <f t="shared" si="7"/>
        <v>24</v>
      </c>
      <c r="S18" s="16">
        <f t="shared" si="7"/>
        <v>8</v>
      </c>
      <c r="T18" s="16">
        <f t="shared" si="7"/>
        <v>6</v>
      </c>
      <c r="U18" s="16">
        <f t="shared" si="7"/>
        <v>14</v>
      </c>
      <c r="V18" s="16">
        <f t="shared" si="7"/>
        <v>14</v>
      </c>
      <c r="W18" s="17">
        <f t="shared" si="2"/>
        <v>0.24468085106382978</v>
      </c>
      <c r="X18" s="17">
        <f t="shared" si="3"/>
        <v>0.30446194225721784</v>
      </c>
      <c r="Y18" s="17">
        <f t="shared" si="4"/>
        <v>0.48452611218568664</v>
      </c>
      <c r="Z18" s="17">
        <f t="shared" si="5"/>
        <v>0.78898805444290443</v>
      </c>
    </row>
    <row r="19" spans="1:26" ht="12.75" customHeight="1" thickTop="1" x14ac:dyDescent="0.2">
      <c r="A19" s="13"/>
      <c r="B19" s="13"/>
      <c r="C19" s="13"/>
      <c r="D19" s="13"/>
      <c r="E19" s="13"/>
      <c r="F19" s="14"/>
      <c r="G19" s="13"/>
      <c r="H19" s="14"/>
      <c r="I19" s="13"/>
      <c r="J19" s="15"/>
      <c r="K19" s="15"/>
      <c r="L19" s="15"/>
      <c r="M19" s="14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4"/>
      <c r="Y19" s="14"/>
      <c r="Z19" s="14"/>
    </row>
    <row r="20" spans="1:26" ht="12.75" customHeight="1" x14ac:dyDescent="0.2">
      <c r="A20" s="13"/>
      <c r="B20" s="13"/>
      <c r="C20" s="13"/>
      <c r="D20" s="13"/>
      <c r="E20" s="13"/>
      <c r="F20" s="14"/>
      <c r="G20" s="13"/>
      <c r="H20" s="14"/>
      <c r="I20" s="13"/>
      <c r="J20" s="15"/>
      <c r="K20" s="15"/>
      <c r="L20" s="15"/>
      <c r="M20" s="14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4"/>
      <c r="Y20" s="14"/>
      <c r="Z20" s="14"/>
    </row>
    <row r="21" spans="1:26" ht="12.75" customHeight="1" x14ac:dyDescent="0.2">
      <c r="A21" s="13"/>
      <c r="B21" s="13"/>
      <c r="C21" s="13"/>
      <c r="D21" s="13"/>
      <c r="E21" s="13"/>
      <c r="F21" s="14"/>
      <c r="G21" s="13"/>
      <c r="H21" s="14"/>
      <c r="I21" s="13"/>
      <c r="J21" s="15"/>
      <c r="K21" s="15"/>
      <c r="L21" s="15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4"/>
      <c r="Y21" s="14"/>
      <c r="Z21" s="14"/>
    </row>
    <row r="22" spans="1:26" ht="12.75" customHeight="1" x14ac:dyDescent="0.2">
      <c r="A22" s="13"/>
      <c r="B22" s="13"/>
      <c r="C22" s="13"/>
      <c r="D22" s="13"/>
      <c r="E22" s="13"/>
      <c r="F22" s="14"/>
      <c r="G22" s="13"/>
      <c r="H22" s="14"/>
      <c r="I22" s="13"/>
      <c r="J22" s="15"/>
      <c r="K22" s="15"/>
      <c r="L22" s="15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4"/>
      <c r="Y22" s="14"/>
      <c r="Z22" s="14"/>
    </row>
    <row r="23" spans="1:26" ht="12.75" customHeight="1" x14ac:dyDescent="0.2">
      <c r="A23" s="13"/>
      <c r="B23" s="13"/>
      <c r="C23" s="13"/>
      <c r="D23" s="13"/>
      <c r="E23" s="13"/>
      <c r="F23" s="14"/>
      <c r="G23" s="13"/>
      <c r="H23" s="14"/>
      <c r="I23" s="13"/>
      <c r="J23" s="15"/>
      <c r="K23" s="15"/>
      <c r="L23" s="15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4"/>
      <c r="Y23" s="14"/>
      <c r="Z23" s="14"/>
    </row>
    <row r="24" spans="1:26" ht="12.75" customHeight="1" x14ac:dyDescent="0.2">
      <c r="A24" s="13"/>
      <c r="B24" s="13"/>
      <c r="C24" s="13"/>
      <c r="D24" s="13"/>
      <c r="E24" s="13"/>
      <c r="F24" s="14"/>
      <c r="G24" s="13"/>
      <c r="H24" s="14"/>
      <c r="I24" s="13"/>
      <c r="J24" s="15"/>
      <c r="K24" s="15"/>
      <c r="L24" s="15"/>
      <c r="M24" s="14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4"/>
      <c r="Y24" s="14"/>
      <c r="Z24" s="14"/>
    </row>
    <row r="25" spans="1:26" ht="12.75" customHeight="1" x14ac:dyDescent="0.2">
      <c r="A25" s="13"/>
      <c r="B25" s="13"/>
      <c r="C25" s="13"/>
      <c r="D25" s="13"/>
      <c r="E25" s="13"/>
      <c r="F25" s="14"/>
      <c r="G25" s="13"/>
      <c r="H25" s="14"/>
      <c r="I25" s="13"/>
      <c r="J25" s="15"/>
      <c r="K25" s="15"/>
      <c r="L25" s="15"/>
      <c r="M25" s="14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4"/>
      <c r="Y25" s="14"/>
      <c r="Z25" s="14"/>
    </row>
    <row r="26" spans="1:26" ht="12.75" customHeight="1" x14ac:dyDescent="0.2">
      <c r="A26" s="13"/>
      <c r="B26" s="13"/>
      <c r="C26" s="13"/>
      <c r="D26" s="13"/>
      <c r="E26" s="13"/>
      <c r="F26" s="14"/>
      <c r="G26" s="13"/>
      <c r="H26" s="14"/>
      <c r="I26" s="13"/>
      <c r="J26" s="15"/>
      <c r="K26" s="15"/>
      <c r="L26" s="15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14"/>
      <c r="X26" s="14"/>
      <c r="Y26" s="14"/>
      <c r="Z26" s="14"/>
    </row>
    <row r="27" spans="1:26" ht="12.75" customHeight="1" x14ac:dyDescent="0.2">
      <c r="A27" s="13"/>
      <c r="B27" s="13"/>
      <c r="C27" s="13"/>
      <c r="D27" s="13"/>
      <c r="E27" s="13"/>
      <c r="F27" s="14"/>
      <c r="G27" s="13"/>
      <c r="H27" s="14"/>
      <c r="I27" s="13"/>
      <c r="J27" s="15"/>
      <c r="K27" s="15"/>
      <c r="L27" s="15"/>
      <c r="M27" s="14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4"/>
      <c r="Y27" s="14"/>
      <c r="Z27" s="14"/>
    </row>
    <row r="28" spans="1:26" ht="12.75" customHeight="1" x14ac:dyDescent="0.2">
      <c r="A28" s="13"/>
      <c r="B28" s="13"/>
      <c r="C28" s="13"/>
      <c r="D28" s="13"/>
      <c r="E28" s="13"/>
      <c r="F28" s="14"/>
      <c r="G28" s="13"/>
      <c r="H28" s="14"/>
      <c r="I28" s="13"/>
      <c r="J28" s="15"/>
      <c r="K28" s="15"/>
      <c r="L28" s="15"/>
      <c r="M28" s="14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4"/>
      <c r="Y28" s="14"/>
      <c r="Z28" s="14"/>
    </row>
    <row r="29" spans="1:26" ht="12.75" customHeight="1" x14ac:dyDescent="0.2">
      <c r="A29" s="13"/>
      <c r="B29" s="13"/>
      <c r="C29" s="13"/>
      <c r="D29" s="13"/>
      <c r="E29" s="13"/>
      <c r="F29" s="14"/>
      <c r="G29" s="13"/>
      <c r="H29" s="14"/>
      <c r="I29" s="13"/>
      <c r="J29" s="15"/>
      <c r="K29" s="15"/>
      <c r="L29" s="15"/>
      <c r="M29" s="14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4"/>
      <c r="Y29" s="14"/>
      <c r="Z29" s="14"/>
    </row>
    <row r="30" spans="1:26" ht="12.75" customHeight="1" x14ac:dyDescent="0.2">
      <c r="A30" s="13"/>
      <c r="B30" s="13"/>
      <c r="C30" s="13"/>
      <c r="D30" s="13"/>
      <c r="E30" s="13"/>
      <c r="F30" s="14"/>
      <c r="G30" s="13"/>
      <c r="H30" s="14"/>
      <c r="I30" s="13"/>
      <c r="J30" s="15"/>
      <c r="K30" s="15"/>
      <c r="L30" s="15"/>
      <c r="M30" s="14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4"/>
      <c r="Y30" s="14"/>
      <c r="Z30" s="14"/>
    </row>
    <row r="31" spans="1:26" ht="12.75" customHeight="1" x14ac:dyDescent="0.2">
      <c r="A31" s="13"/>
      <c r="B31" s="13"/>
      <c r="C31" s="13"/>
      <c r="D31" s="13"/>
      <c r="E31" s="13"/>
      <c r="F31" s="14"/>
      <c r="G31" s="13"/>
      <c r="H31" s="14"/>
      <c r="I31" s="13"/>
      <c r="J31" s="15"/>
      <c r="K31" s="15"/>
      <c r="L31" s="15"/>
      <c r="M31" s="14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4"/>
      <c r="Y31" s="14"/>
      <c r="Z31" s="14"/>
    </row>
    <row r="32" spans="1:26" ht="12.75" customHeight="1" x14ac:dyDescent="0.2">
      <c r="A32" s="13"/>
      <c r="B32" s="13"/>
      <c r="C32" s="13"/>
      <c r="D32" s="13"/>
      <c r="E32" s="13"/>
      <c r="F32" s="14"/>
      <c r="G32" s="13"/>
      <c r="H32" s="14"/>
      <c r="I32" s="13"/>
      <c r="J32" s="15"/>
      <c r="K32" s="15"/>
      <c r="L32" s="15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4"/>
      <c r="Y32" s="14"/>
      <c r="Z32" s="14"/>
    </row>
    <row r="33" spans="1:26" ht="12.75" customHeight="1" x14ac:dyDescent="0.2">
      <c r="A33" s="13"/>
      <c r="B33" s="13"/>
      <c r="C33" s="13"/>
      <c r="D33" s="13"/>
      <c r="E33" s="13"/>
      <c r="F33" s="14"/>
      <c r="G33" s="13"/>
      <c r="H33" s="14"/>
      <c r="I33" s="13"/>
      <c r="J33" s="15"/>
      <c r="K33" s="15"/>
      <c r="L33" s="15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4"/>
      <c r="Y33" s="14"/>
      <c r="Z33" s="14"/>
    </row>
    <row r="34" spans="1:26" ht="12.75" customHeight="1" x14ac:dyDescent="0.2">
      <c r="A34" s="13"/>
      <c r="B34" s="13"/>
      <c r="C34" s="13"/>
      <c r="D34" s="13"/>
      <c r="E34" s="13"/>
      <c r="F34" s="14"/>
      <c r="G34" s="13"/>
      <c r="H34" s="14"/>
      <c r="I34" s="13"/>
      <c r="J34" s="15"/>
      <c r="K34" s="15"/>
      <c r="L34" s="15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4"/>
      <c r="Y34" s="14"/>
      <c r="Z34" s="14"/>
    </row>
    <row r="35" spans="1:26" ht="12.75" customHeight="1" x14ac:dyDescent="0.2">
      <c r="A35" s="13"/>
      <c r="B35" s="13"/>
      <c r="C35" s="13"/>
      <c r="D35" s="13"/>
      <c r="E35" s="13"/>
      <c r="F35" s="14"/>
      <c r="G35" s="13"/>
      <c r="H35" s="14"/>
      <c r="I35" s="13"/>
      <c r="J35" s="15"/>
      <c r="K35" s="15"/>
      <c r="L35" s="15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4"/>
      <c r="Y35" s="14"/>
      <c r="Z35" s="14"/>
    </row>
    <row r="36" spans="1:26" ht="12.75" customHeight="1" x14ac:dyDescent="0.2">
      <c r="A36" s="13"/>
      <c r="B36" s="13"/>
      <c r="C36" s="13"/>
      <c r="D36" s="13"/>
      <c r="E36" s="13"/>
      <c r="F36" s="14"/>
      <c r="G36" s="13"/>
      <c r="H36" s="14"/>
      <c r="I36" s="13"/>
      <c r="J36" s="15"/>
      <c r="K36" s="15"/>
      <c r="L36" s="15"/>
      <c r="M36" s="14"/>
      <c r="N36" s="13"/>
      <c r="O36" s="13"/>
      <c r="P36" s="13"/>
      <c r="Q36" s="13"/>
      <c r="R36" s="13"/>
      <c r="S36" s="13"/>
      <c r="T36" s="13"/>
      <c r="U36" s="13"/>
      <c r="V36" s="13"/>
      <c r="W36" s="14"/>
      <c r="X36" s="14"/>
      <c r="Y36" s="14"/>
      <c r="Z36" s="14"/>
    </row>
    <row r="37" spans="1:26" ht="12.75" customHeight="1" x14ac:dyDescent="0.2">
      <c r="A37" s="13"/>
      <c r="B37" s="13"/>
      <c r="C37" s="13"/>
      <c r="D37" s="13"/>
      <c r="E37" s="13"/>
      <c r="F37" s="14"/>
      <c r="G37" s="13"/>
      <c r="H37" s="14"/>
      <c r="I37" s="13"/>
      <c r="J37" s="15"/>
      <c r="K37" s="15"/>
      <c r="L37" s="15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4"/>
      <c r="Y37" s="14"/>
      <c r="Z37" s="14"/>
    </row>
    <row r="38" spans="1:26" ht="12.75" customHeight="1" x14ac:dyDescent="0.2">
      <c r="A38" s="13"/>
      <c r="B38" s="13"/>
      <c r="C38" s="13"/>
      <c r="D38" s="13"/>
      <c r="E38" s="13"/>
      <c r="F38" s="14"/>
      <c r="G38" s="13"/>
      <c r="H38" s="14"/>
      <c r="I38" s="13"/>
      <c r="J38" s="15"/>
      <c r="K38" s="15"/>
      <c r="L38" s="15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14"/>
      <c r="X38" s="14"/>
      <c r="Y38" s="14"/>
      <c r="Z38" s="14"/>
    </row>
    <row r="39" spans="1:26" ht="12.75" customHeight="1" x14ac:dyDescent="0.2">
      <c r="A39" s="13"/>
      <c r="B39" s="13"/>
      <c r="C39" s="13"/>
      <c r="D39" s="13"/>
      <c r="E39" s="13"/>
      <c r="F39" s="14"/>
      <c r="G39" s="13"/>
      <c r="H39" s="14"/>
      <c r="I39" s="13"/>
      <c r="J39" s="15"/>
      <c r="K39" s="15"/>
      <c r="L39" s="15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4"/>
      <c r="X39" s="14"/>
      <c r="Y39" s="14"/>
      <c r="Z39" s="14"/>
    </row>
    <row r="40" spans="1:26" ht="12.75" customHeight="1" x14ac:dyDescent="0.2">
      <c r="A40" s="13"/>
      <c r="B40" s="13"/>
      <c r="C40" s="13"/>
      <c r="D40" s="13"/>
      <c r="E40" s="13"/>
      <c r="F40" s="14"/>
      <c r="G40" s="13"/>
      <c r="H40" s="14"/>
      <c r="I40" s="13"/>
      <c r="J40" s="15"/>
      <c r="K40" s="15"/>
      <c r="L40" s="15"/>
      <c r="M40" s="14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4"/>
      <c r="Y40" s="14"/>
      <c r="Z40" s="14"/>
    </row>
    <row r="41" spans="1:26" ht="12.75" customHeight="1" x14ac:dyDescent="0.2">
      <c r="A41" s="13"/>
      <c r="B41" s="13"/>
      <c r="C41" s="13"/>
      <c r="D41" s="13"/>
      <c r="E41" s="13"/>
      <c r="F41" s="14"/>
      <c r="G41" s="13"/>
      <c r="H41" s="14"/>
      <c r="I41" s="13"/>
      <c r="J41" s="15"/>
      <c r="K41" s="15"/>
      <c r="L41" s="15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4"/>
      <c r="Y41" s="14"/>
      <c r="Z41" s="14"/>
    </row>
    <row r="42" spans="1:26" ht="12.75" customHeight="1" x14ac:dyDescent="0.2">
      <c r="A42" s="13"/>
      <c r="B42" s="13"/>
      <c r="C42" s="13"/>
      <c r="D42" s="13"/>
      <c r="E42" s="13"/>
      <c r="F42" s="14"/>
      <c r="G42" s="13"/>
      <c r="H42" s="14"/>
      <c r="I42" s="13"/>
      <c r="J42" s="15"/>
      <c r="K42" s="15"/>
      <c r="L42" s="15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4"/>
      <c r="Y42" s="14"/>
      <c r="Z42" s="14"/>
    </row>
    <row r="43" spans="1:26" ht="12.75" customHeight="1" x14ac:dyDescent="0.2">
      <c r="A43" s="13"/>
      <c r="B43" s="13"/>
      <c r="C43" s="13"/>
      <c r="D43" s="13"/>
      <c r="E43" s="13"/>
      <c r="F43" s="14"/>
      <c r="G43" s="13"/>
      <c r="H43" s="14"/>
      <c r="I43" s="13"/>
      <c r="J43" s="15"/>
      <c r="K43" s="15"/>
      <c r="L43" s="15"/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4"/>
      <c r="Y43" s="14"/>
      <c r="Z43" s="14"/>
    </row>
    <row r="44" spans="1:26" ht="12.75" customHeight="1" x14ac:dyDescent="0.2">
      <c r="A44" s="13"/>
      <c r="B44" s="13"/>
      <c r="C44" s="13"/>
      <c r="D44" s="13"/>
      <c r="E44" s="13"/>
      <c r="F44" s="14"/>
      <c r="G44" s="13"/>
      <c r="H44" s="14"/>
      <c r="I44" s="13"/>
      <c r="J44" s="15"/>
      <c r="K44" s="15"/>
      <c r="L44" s="15"/>
      <c r="M44" s="14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4"/>
      <c r="Y44" s="14"/>
      <c r="Z44" s="14"/>
    </row>
    <row r="45" spans="1:26" ht="12.75" customHeight="1" x14ac:dyDescent="0.2">
      <c r="A45" s="13"/>
      <c r="B45" s="13"/>
      <c r="C45" s="13"/>
      <c r="D45" s="13"/>
      <c r="E45" s="13"/>
      <c r="F45" s="14"/>
      <c r="G45" s="13"/>
      <c r="H45" s="14"/>
      <c r="I45" s="13"/>
      <c r="J45" s="15"/>
      <c r="K45" s="15"/>
      <c r="L45" s="15"/>
      <c r="M45" s="14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4"/>
      <c r="Y45" s="14"/>
      <c r="Z45" s="14"/>
    </row>
    <row r="46" spans="1:26" ht="12.75" customHeight="1" x14ac:dyDescent="0.2">
      <c r="A46" s="13"/>
      <c r="B46" s="13"/>
      <c r="C46" s="13"/>
      <c r="D46" s="13"/>
      <c r="E46" s="13"/>
      <c r="F46" s="14"/>
      <c r="G46" s="13"/>
      <c r="H46" s="14"/>
      <c r="I46" s="13"/>
      <c r="J46" s="15"/>
      <c r="K46" s="15"/>
      <c r="L46" s="15"/>
      <c r="M46" s="14"/>
      <c r="N46" s="13"/>
      <c r="O46" s="13"/>
      <c r="P46" s="13"/>
      <c r="Q46" s="13"/>
      <c r="R46" s="13"/>
      <c r="S46" s="13"/>
      <c r="T46" s="13"/>
      <c r="U46" s="13"/>
      <c r="V46" s="13"/>
      <c r="W46" s="14"/>
      <c r="X46" s="14"/>
      <c r="Y46" s="14"/>
      <c r="Z46" s="14"/>
    </row>
    <row r="47" spans="1:26" ht="12.75" customHeight="1" x14ac:dyDescent="0.2">
      <c r="A47" s="13"/>
      <c r="B47" s="13"/>
      <c r="C47" s="13"/>
      <c r="D47" s="13"/>
      <c r="E47" s="13"/>
      <c r="F47" s="14"/>
      <c r="G47" s="13"/>
      <c r="H47" s="14"/>
      <c r="I47" s="13"/>
      <c r="J47" s="15"/>
      <c r="K47" s="15"/>
      <c r="L47" s="15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4"/>
      <c r="X47" s="14"/>
      <c r="Y47" s="14"/>
      <c r="Z47" s="14"/>
    </row>
    <row r="48" spans="1:26" ht="12.75" customHeight="1" x14ac:dyDescent="0.2">
      <c r="A48" s="13"/>
      <c r="B48" s="13"/>
      <c r="C48" s="13"/>
      <c r="D48" s="13"/>
      <c r="E48" s="13"/>
      <c r="F48" s="14"/>
      <c r="G48" s="13"/>
      <c r="H48" s="14"/>
      <c r="I48" s="13"/>
      <c r="J48" s="15"/>
      <c r="K48" s="15"/>
      <c r="L48" s="15"/>
      <c r="M48" s="14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4"/>
      <c r="Y48" s="14"/>
      <c r="Z48" s="14"/>
    </row>
    <row r="49" spans="1:26" ht="12.75" customHeight="1" x14ac:dyDescent="0.2">
      <c r="A49" s="13"/>
      <c r="B49" s="13"/>
      <c r="C49" s="13"/>
      <c r="D49" s="13"/>
      <c r="E49" s="13"/>
      <c r="F49" s="14"/>
      <c r="G49" s="13"/>
      <c r="H49" s="14"/>
      <c r="I49" s="13"/>
      <c r="J49" s="15"/>
      <c r="K49" s="15"/>
      <c r="L49" s="15"/>
      <c r="M49" s="14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14"/>
      <c r="Y49" s="14"/>
      <c r="Z49" s="14"/>
    </row>
    <row r="50" spans="1:26" ht="12.75" customHeight="1" x14ac:dyDescent="0.2">
      <c r="A50" s="13"/>
      <c r="B50" s="13"/>
      <c r="C50" s="13"/>
      <c r="D50" s="13"/>
      <c r="E50" s="13"/>
      <c r="F50" s="14"/>
      <c r="G50" s="13"/>
      <c r="H50" s="14"/>
      <c r="I50" s="13"/>
      <c r="J50" s="15"/>
      <c r="K50" s="15"/>
      <c r="L50" s="15"/>
      <c r="M50" s="14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4"/>
      <c r="Y50" s="14"/>
      <c r="Z50" s="14"/>
    </row>
    <row r="51" spans="1:26" ht="12.75" customHeight="1" x14ac:dyDescent="0.2">
      <c r="A51" s="13"/>
      <c r="B51" s="13"/>
      <c r="C51" s="13"/>
      <c r="D51" s="13"/>
      <c r="E51" s="13"/>
      <c r="F51" s="14"/>
      <c r="G51" s="13"/>
      <c r="H51" s="14"/>
      <c r="I51" s="13"/>
      <c r="J51" s="15"/>
      <c r="K51" s="15"/>
      <c r="L51" s="15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4"/>
      <c r="Y51" s="14"/>
      <c r="Z51" s="14"/>
    </row>
    <row r="52" spans="1:26" ht="12.75" customHeight="1" x14ac:dyDescent="0.2">
      <c r="A52" s="13"/>
      <c r="B52" s="13"/>
      <c r="C52" s="13"/>
      <c r="D52" s="13"/>
      <c r="E52" s="13"/>
      <c r="F52" s="14"/>
      <c r="G52" s="13"/>
      <c r="H52" s="14"/>
      <c r="I52" s="13"/>
      <c r="J52" s="15"/>
      <c r="K52" s="15"/>
      <c r="L52" s="15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4"/>
      <c r="Y52" s="14"/>
      <c r="Z52" s="14"/>
    </row>
    <row r="53" spans="1:26" ht="12.75" customHeight="1" x14ac:dyDescent="0.2">
      <c r="A53" s="13"/>
      <c r="B53" s="13"/>
      <c r="C53" s="13"/>
      <c r="D53" s="13"/>
      <c r="E53" s="13"/>
      <c r="F53" s="14"/>
      <c r="G53" s="13"/>
      <c r="H53" s="14"/>
      <c r="I53" s="13"/>
      <c r="J53" s="15"/>
      <c r="K53" s="15"/>
      <c r="L53" s="15"/>
      <c r="M53" s="14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4"/>
      <c r="Y53" s="14"/>
      <c r="Z53" s="14"/>
    </row>
    <row r="54" spans="1:26" ht="12.75" customHeight="1" x14ac:dyDescent="0.2">
      <c r="A54" s="13"/>
      <c r="B54" s="13"/>
      <c r="C54" s="13"/>
      <c r="D54" s="13"/>
      <c r="E54" s="13"/>
      <c r="F54" s="14"/>
      <c r="G54" s="13"/>
      <c r="H54" s="14"/>
      <c r="I54" s="13"/>
      <c r="J54" s="15"/>
      <c r="K54" s="15"/>
      <c r="L54" s="15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4"/>
      <c r="Y54" s="14"/>
      <c r="Z54" s="14"/>
    </row>
    <row r="55" spans="1:26" ht="12.75" customHeight="1" x14ac:dyDescent="0.2">
      <c r="A55" s="13"/>
      <c r="B55" s="13"/>
      <c r="C55" s="13"/>
      <c r="D55" s="13"/>
      <c r="E55" s="13"/>
      <c r="F55" s="14"/>
      <c r="G55" s="13"/>
      <c r="H55" s="14"/>
      <c r="I55" s="13"/>
      <c r="J55" s="15"/>
      <c r="K55" s="15"/>
      <c r="L55" s="15"/>
      <c r="M55" s="14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4"/>
      <c r="Y55" s="14"/>
      <c r="Z55" s="14"/>
    </row>
    <row r="56" spans="1:26" ht="12.75" customHeight="1" x14ac:dyDescent="0.2">
      <c r="A56" s="13"/>
      <c r="B56" s="13"/>
      <c r="C56" s="13"/>
      <c r="D56" s="13"/>
      <c r="E56" s="13"/>
      <c r="F56" s="14"/>
      <c r="G56" s="13"/>
      <c r="H56" s="14"/>
      <c r="I56" s="13"/>
      <c r="J56" s="15"/>
      <c r="K56" s="15"/>
      <c r="L56" s="15"/>
      <c r="M56" s="14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4"/>
      <c r="Y56" s="14"/>
      <c r="Z56" s="14"/>
    </row>
    <row r="57" spans="1:26" ht="12.75" customHeight="1" x14ac:dyDescent="0.2">
      <c r="A57" s="13"/>
      <c r="B57" s="13"/>
      <c r="C57" s="13"/>
      <c r="D57" s="13"/>
      <c r="E57" s="13"/>
      <c r="F57" s="14"/>
      <c r="G57" s="13"/>
      <c r="H57" s="14"/>
      <c r="I57" s="13"/>
      <c r="J57" s="15"/>
      <c r="K57" s="15"/>
      <c r="L57" s="15"/>
      <c r="M57" s="14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4"/>
      <c r="Y57" s="14"/>
      <c r="Z57" s="14"/>
    </row>
    <row r="58" spans="1:26" ht="12.75" customHeight="1" x14ac:dyDescent="0.2">
      <c r="A58" s="13"/>
      <c r="B58" s="13"/>
      <c r="C58" s="13"/>
      <c r="D58" s="13"/>
      <c r="E58" s="13"/>
      <c r="F58" s="14"/>
      <c r="G58" s="13"/>
      <c r="H58" s="14"/>
      <c r="I58" s="13"/>
      <c r="J58" s="15"/>
      <c r="K58" s="15"/>
      <c r="L58" s="15"/>
      <c r="M58" s="14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4"/>
      <c r="Y58" s="14"/>
      <c r="Z58" s="14"/>
    </row>
    <row r="59" spans="1:26" ht="12.75" customHeight="1" x14ac:dyDescent="0.2">
      <c r="A59" s="13"/>
      <c r="B59" s="13"/>
      <c r="C59" s="13"/>
      <c r="D59" s="13"/>
      <c r="E59" s="13"/>
      <c r="F59" s="14"/>
      <c r="G59" s="13"/>
      <c r="H59" s="14"/>
      <c r="I59" s="13"/>
      <c r="J59" s="15"/>
      <c r="K59" s="15"/>
      <c r="L59" s="15"/>
      <c r="M59" s="14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4"/>
      <c r="Y59" s="14"/>
      <c r="Z59" s="14"/>
    </row>
    <row r="60" spans="1:26" ht="12.75" customHeight="1" x14ac:dyDescent="0.2">
      <c r="A60" s="13"/>
      <c r="B60" s="13"/>
      <c r="C60" s="13"/>
      <c r="D60" s="13"/>
      <c r="E60" s="13"/>
      <c r="F60" s="14"/>
      <c r="G60" s="13"/>
      <c r="H60" s="14"/>
      <c r="I60" s="13"/>
      <c r="J60" s="15"/>
      <c r="K60" s="15"/>
      <c r="L60" s="15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4"/>
      <c r="Y60" s="14"/>
      <c r="Z60" s="14"/>
    </row>
    <row r="61" spans="1:26" ht="12.75" customHeight="1" x14ac:dyDescent="0.2">
      <c r="A61" s="13"/>
      <c r="B61" s="13"/>
      <c r="C61" s="13"/>
      <c r="D61" s="13"/>
      <c r="E61" s="13"/>
      <c r="F61" s="14"/>
      <c r="G61" s="13"/>
      <c r="H61" s="14"/>
      <c r="I61" s="13"/>
      <c r="J61" s="15"/>
      <c r="K61" s="15"/>
      <c r="L61" s="15"/>
      <c r="M61" s="14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4"/>
      <c r="Y61" s="14"/>
      <c r="Z61" s="14"/>
    </row>
    <row r="62" spans="1:26" ht="12.75" customHeight="1" x14ac:dyDescent="0.2">
      <c r="A62" s="13"/>
      <c r="B62" s="13"/>
      <c r="C62" s="13"/>
      <c r="D62" s="13"/>
      <c r="E62" s="13"/>
      <c r="F62" s="14"/>
      <c r="G62" s="13"/>
      <c r="H62" s="14"/>
      <c r="I62" s="13"/>
      <c r="J62" s="15"/>
      <c r="K62" s="15"/>
      <c r="L62" s="15"/>
      <c r="M62" s="14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4"/>
      <c r="Y62" s="14"/>
      <c r="Z62" s="14"/>
    </row>
    <row r="63" spans="1:26" ht="12.75" customHeight="1" x14ac:dyDescent="0.2">
      <c r="A63" s="13"/>
      <c r="B63" s="13"/>
      <c r="C63" s="13"/>
      <c r="D63" s="13"/>
      <c r="E63" s="13"/>
      <c r="F63" s="14"/>
      <c r="G63" s="13"/>
      <c r="H63" s="14"/>
      <c r="I63" s="13"/>
      <c r="J63" s="15"/>
      <c r="K63" s="15"/>
      <c r="L63" s="15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4"/>
      <c r="Y63" s="14"/>
      <c r="Z63" s="14"/>
    </row>
    <row r="64" spans="1:26" ht="12.75" customHeight="1" x14ac:dyDescent="0.2">
      <c r="A64" s="13"/>
      <c r="B64" s="13"/>
      <c r="C64" s="13"/>
      <c r="D64" s="13"/>
      <c r="E64" s="13"/>
      <c r="F64" s="14"/>
      <c r="G64" s="13"/>
      <c r="H64" s="14"/>
      <c r="I64" s="13"/>
      <c r="J64" s="15"/>
      <c r="K64" s="15"/>
      <c r="L64" s="15"/>
      <c r="M64" s="14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4"/>
      <c r="Y64" s="14"/>
      <c r="Z64" s="14"/>
    </row>
    <row r="65" spans="1:26" ht="12.75" customHeight="1" x14ac:dyDescent="0.2">
      <c r="A65" s="13"/>
      <c r="B65" s="13"/>
      <c r="C65" s="13"/>
      <c r="D65" s="13"/>
      <c r="E65" s="13"/>
      <c r="F65" s="14"/>
      <c r="G65" s="13"/>
      <c r="H65" s="14"/>
      <c r="I65" s="13"/>
      <c r="J65" s="15"/>
      <c r="K65" s="15"/>
      <c r="L65" s="15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4"/>
      <c r="Y65" s="14"/>
      <c r="Z65" s="14"/>
    </row>
    <row r="66" spans="1:26" ht="12.75" customHeight="1" x14ac:dyDescent="0.2">
      <c r="A66" s="13"/>
      <c r="B66" s="13"/>
      <c r="C66" s="13"/>
      <c r="D66" s="13"/>
      <c r="E66" s="13"/>
      <c r="F66" s="14"/>
      <c r="G66" s="13"/>
      <c r="H66" s="14"/>
      <c r="I66" s="13"/>
      <c r="J66" s="15"/>
      <c r="K66" s="15"/>
      <c r="L66" s="15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4"/>
      <c r="Y66" s="14"/>
      <c r="Z66" s="14"/>
    </row>
    <row r="67" spans="1:26" ht="12.75" customHeight="1" x14ac:dyDescent="0.2">
      <c r="A67" s="13"/>
      <c r="B67" s="13"/>
      <c r="C67" s="13"/>
      <c r="D67" s="13"/>
      <c r="E67" s="13"/>
      <c r="F67" s="14"/>
      <c r="G67" s="13"/>
      <c r="H67" s="14"/>
      <c r="I67" s="13"/>
      <c r="J67" s="15"/>
      <c r="K67" s="15"/>
      <c r="L67" s="15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4"/>
      <c r="Y67" s="14"/>
      <c r="Z67" s="14"/>
    </row>
    <row r="68" spans="1:26" ht="12.75" customHeight="1" x14ac:dyDescent="0.2">
      <c r="A68" s="13"/>
      <c r="B68" s="13"/>
      <c r="C68" s="13"/>
      <c r="D68" s="13"/>
      <c r="E68" s="13"/>
      <c r="F68" s="14"/>
      <c r="G68" s="13"/>
      <c r="H68" s="14"/>
      <c r="I68" s="13"/>
      <c r="J68" s="15"/>
      <c r="K68" s="15"/>
      <c r="L68" s="15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4"/>
      <c r="X68" s="14"/>
      <c r="Y68" s="14"/>
      <c r="Z68" s="14"/>
    </row>
    <row r="69" spans="1:26" ht="12.75" customHeight="1" x14ac:dyDescent="0.2">
      <c r="A69" s="13"/>
      <c r="B69" s="13"/>
      <c r="C69" s="13"/>
      <c r="D69" s="13"/>
      <c r="E69" s="13"/>
      <c r="F69" s="14"/>
      <c r="G69" s="13"/>
      <c r="H69" s="14"/>
      <c r="I69" s="13"/>
      <c r="J69" s="15"/>
      <c r="K69" s="15"/>
      <c r="L69" s="15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4"/>
      <c r="Y69" s="14"/>
      <c r="Z69" s="14"/>
    </row>
    <row r="70" spans="1:26" ht="12.75" customHeight="1" x14ac:dyDescent="0.2">
      <c r="A70" s="13"/>
      <c r="B70" s="13"/>
      <c r="C70" s="13"/>
      <c r="D70" s="13"/>
      <c r="E70" s="13"/>
      <c r="F70" s="14"/>
      <c r="G70" s="13"/>
      <c r="H70" s="14"/>
      <c r="I70" s="13"/>
      <c r="J70" s="15"/>
      <c r="K70" s="15"/>
      <c r="L70" s="15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4"/>
      <c r="Y70" s="14"/>
      <c r="Z70" s="14"/>
    </row>
    <row r="71" spans="1:26" ht="12.75" customHeight="1" x14ac:dyDescent="0.2">
      <c r="A71" s="13"/>
      <c r="B71" s="13"/>
      <c r="C71" s="13"/>
      <c r="D71" s="13"/>
      <c r="E71" s="13"/>
      <c r="F71" s="14"/>
      <c r="G71" s="13"/>
      <c r="H71" s="14"/>
      <c r="I71" s="13"/>
      <c r="J71" s="15"/>
      <c r="K71" s="15"/>
      <c r="L71" s="15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4"/>
      <c r="Y71" s="14"/>
      <c r="Z71" s="14"/>
    </row>
    <row r="72" spans="1:26" ht="12.75" customHeight="1" x14ac:dyDescent="0.2">
      <c r="A72" s="13"/>
      <c r="B72" s="13"/>
      <c r="C72" s="13"/>
      <c r="D72" s="13"/>
      <c r="E72" s="13"/>
      <c r="F72" s="14"/>
      <c r="G72" s="13"/>
      <c r="H72" s="14"/>
      <c r="I72" s="13"/>
      <c r="J72" s="15"/>
      <c r="K72" s="15"/>
      <c r="L72" s="15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4"/>
      <c r="Y72" s="14"/>
      <c r="Z72" s="14"/>
    </row>
    <row r="73" spans="1:26" ht="12.75" customHeight="1" x14ac:dyDescent="0.2">
      <c r="A73" s="13"/>
      <c r="B73" s="13"/>
      <c r="C73" s="13"/>
      <c r="D73" s="13"/>
      <c r="E73" s="13"/>
      <c r="F73" s="14"/>
      <c r="G73" s="13"/>
      <c r="H73" s="14"/>
      <c r="I73" s="13"/>
      <c r="J73" s="15"/>
      <c r="K73" s="15"/>
      <c r="L73" s="15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4"/>
      <c r="Y73" s="14"/>
      <c r="Z73" s="14"/>
    </row>
    <row r="74" spans="1:26" ht="12.75" customHeight="1" x14ac:dyDescent="0.2">
      <c r="A74" s="13"/>
      <c r="B74" s="13"/>
      <c r="C74" s="13"/>
      <c r="D74" s="13"/>
      <c r="E74" s="13"/>
      <c r="F74" s="14"/>
      <c r="G74" s="13"/>
      <c r="H74" s="14"/>
      <c r="I74" s="13"/>
      <c r="J74" s="15"/>
      <c r="K74" s="15"/>
      <c r="L74" s="15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4"/>
      <c r="Y74" s="14"/>
      <c r="Z74" s="14"/>
    </row>
    <row r="75" spans="1:26" ht="12.75" customHeight="1" x14ac:dyDescent="0.2">
      <c r="A75" s="13"/>
      <c r="B75" s="13"/>
      <c r="C75" s="13"/>
      <c r="D75" s="13"/>
      <c r="E75" s="13"/>
      <c r="F75" s="14"/>
      <c r="G75" s="13"/>
      <c r="H75" s="14"/>
      <c r="I75" s="13"/>
      <c r="J75" s="15"/>
      <c r="K75" s="15"/>
      <c r="L75" s="15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4"/>
      <c r="Y75" s="14"/>
      <c r="Z75" s="14"/>
    </row>
    <row r="76" spans="1:26" ht="12.75" customHeight="1" x14ac:dyDescent="0.2">
      <c r="A76" s="13"/>
      <c r="B76" s="13"/>
      <c r="C76" s="13"/>
      <c r="D76" s="13"/>
      <c r="E76" s="13"/>
      <c r="F76" s="14"/>
      <c r="G76" s="13"/>
      <c r="H76" s="14"/>
      <c r="I76" s="13"/>
      <c r="J76" s="15"/>
      <c r="K76" s="15"/>
      <c r="L76" s="15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4"/>
      <c r="Y76" s="14"/>
      <c r="Z76" s="14"/>
    </row>
    <row r="77" spans="1:26" ht="12.75" customHeight="1" x14ac:dyDescent="0.2">
      <c r="A77" s="13"/>
      <c r="B77" s="13"/>
      <c r="C77" s="13"/>
      <c r="D77" s="13"/>
      <c r="E77" s="13"/>
      <c r="F77" s="14"/>
      <c r="G77" s="13"/>
      <c r="H77" s="14"/>
      <c r="I77" s="13"/>
      <c r="J77" s="15"/>
      <c r="K77" s="15"/>
      <c r="L77" s="15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4"/>
      <c r="Y77" s="14"/>
      <c r="Z77" s="14"/>
    </row>
    <row r="78" spans="1:26" ht="12.75" customHeight="1" x14ac:dyDescent="0.2">
      <c r="A78" s="13"/>
      <c r="B78" s="13"/>
      <c r="C78" s="13"/>
      <c r="D78" s="13"/>
      <c r="E78" s="13"/>
      <c r="F78" s="14"/>
      <c r="G78" s="13"/>
      <c r="H78" s="14"/>
      <c r="I78" s="13"/>
      <c r="J78" s="15"/>
      <c r="K78" s="15"/>
      <c r="L78" s="15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4"/>
      <c r="Y78" s="14"/>
      <c r="Z78" s="14"/>
    </row>
    <row r="79" spans="1:26" ht="12.75" customHeight="1" x14ac:dyDescent="0.2">
      <c r="A79" s="13"/>
      <c r="B79" s="13"/>
      <c r="C79" s="13"/>
      <c r="D79" s="13"/>
      <c r="E79" s="13"/>
      <c r="F79" s="14"/>
      <c r="G79" s="13"/>
      <c r="H79" s="14"/>
      <c r="I79" s="13"/>
      <c r="J79" s="15"/>
      <c r="K79" s="15"/>
      <c r="L79" s="15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4"/>
      <c r="Y79" s="14"/>
      <c r="Z79" s="14"/>
    </row>
    <row r="80" spans="1:26" ht="12.75" customHeight="1" x14ac:dyDescent="0.2">
      <c r="A80" s="13"/>
      <c r="B80" s="13"/>
      <c r="C80" s="13"/>
      <c r="D80" s="13"/>
      <c r="E80" s="13"/>
      <c r="F80" s="14"/>
      <c r="G80" s="13"/>
      <c r="H80" s="14"/>
      <c r="I80" s="13"/>
      <c r="J80" s="15"/>
      <c r="K80" s="15"/>
      <c r="L80" s="15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4"/>
      <c r="Y80" s="14"/>
      <c r="Z80" s="14"/>
    </row>
    <row r="81" spans="1:26" ht="12.75" customHeight="1" x14ac:dyDescent="0.2">
      <c r="A81" s="13"/>
      <c r="B81" s="13"/>
      <c r="C81" s="13"/>
      <c r="D81" s="13"/>
      <c r="E81" s="13"/>
      <c r="F81" s="14"/>
      <c r="G81" s="13"/>
      <c r="H81" s="14"/>
      <c r="I81" s="13"/>
      <c r="J81" s="15"/>
      <c r="K81" s="15"/>
      <c r="L81" s="15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4"/>
      <c r="Y81" s="14"/>
      <c r="Z81" s="14"/>
    </row>
    <row r="82" spans="1:26" ht="12.75" customHeight="1" x14ac:dyDescent="0.2">
      <c r="A82" s="13"/>
      <c r="B82" s="13"/>
      <c r="C82" s="13"/>
      <c r="D82" s="13"/>
      <c r="E82" s="13"/>
      <c r="F82" s="14"/>
      <c r="G82" s="13"/>
      <c r="H82" s="14"/>
      <c r="I82" s="13"/>
      <c r="J82" s="15"/>
      <c r="K82" s="15"/>
      <c r="L82" s="15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4"/>
      <c r="Y82" s="14"/>
      <c r="Z82" s="14"/>
    </row>
    <row r="83" spans="1:26" ht="12.75" customHeight="1" x14ac:dyDescent="0.2">
      <c r="A83" s="13"/>
      <c r="B83" s="13"/>
      <c r="C83" s="13"/>
      <c r="D83" s="13"/>
      <c r="E83" s="13"/>
      <c r="F83" s="14"/>
      <c r="G83" s="13"/>
      <c r="H83" s="14"/>
      <c r="I83" s="13"/>
      <c r="J83" s="15"/>
      <c r="K83" s="15"/>
      <c r="L83" s="15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4"/>
      <c r="Y83" s="14"/>
      <c r="Z83" s="14"/>
    </row>
    <row r="84" spans="1:26" ht="12.75" customHeight="1" x14ac:dyDescent="0.2">
      <c r="A84" s="13"/>
      <c r="B84" s="13"/>
      <c r="C84" s="13"/>
      <c r="D84" s="13"/>
      <c r="E84" s="13"/>
      <c r="F84" s="14"/>
      <c r="G84" s="13"/>
      <c r="H84" s="14"/>
      <c r="I84" s="13"/>
      <c r="J84" s="15"/>
      <c r="K84" s="15"/>
      <c r="L84" s="15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4"/>
      <c r="Y84" s="14"/>
      <c r="Z84" s="14"/>
    </row>
    <row r="85" spans="1:26" ht="12.75" customHeight="1" x14ac:dyDescent="0.2">
      <c r="A85" s="13"/>
      <c r="B85" s="13"/>
      <c r="C85" s="13"/>
      <c r="D85" s="13"/>
      <c r="E85" s="13"/>
      <c r="F85" s="14"/>
      <c r="G85" s="13"/>
      <c r="H85" s="14"/>
      <c r="I85" s="13"/>
      <c r="J85" s="15"/>
      <c r="K85" s="15"/>
      <c r="L85" s="15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4"/>
      <c r="Y85" s="14"/>
      <c r="Z85" s="14"/>
    </row>
    <row r="86" spans="1:26" ht="12.75" customHeight="1" x14ac:dyDescent="0.2">
      <c r="A86" s="13"/>
      <c r="B86" s="13"/>
      <c r="C86" s="13"/>
      <c r="D86" s="13"/>
      <c r="E86" s="13"/>
      <c r="F86" s="14"/>
      <c r="G86" s="13"/>
      <c r="H86" s="14"/>
      <c r="I86" s="13"/>
      <c r="J86" s="15"/>
      <c r="K86" s="15"/>
      <c r="L86" s="15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4"/>
      <c r="Y86" s="14"/>
      <c r="Z86" s="14"/>
    </row>
    <row r="87" spans="1:26" ht="12.75" customHeight="1" x14ac:dyDescent="0.2">
      <c r="A87" s="13"/>
      <c r="B87" s="13"/>
      <c r="C87" s="13"/>
      <c r="D87" s="13"/>
      <c r="E87" s="13"/>
      <c r="F87" s="14"/>
      <c r="G87" s="13"/>
      <c r="H87" s="14"/>
      <c r="I87" s="13"/>
      <c r="J87" s="15"/>
      <c r="K87" s="15"/>
      <c r="L87" s="15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4"/>
      <c r="Y87" s="14"/>
      <c r="Z87" s="14"/>
    </row>
    <row r="88" spans="1:26" ht="12.75" customHeight="1" x14ac:dyDescent="0.2">
      <c r="A88" s="13"/>
      <c r="B88" s="13"/>
      <c r="C88" s="13"/>
      <c r="D88" s="13"/>
      <c r="E88" s="13"/>
      <c r="F88" s="14"/>
      <c r="G88" s="13"/>
      <c r="H88" s="14"/>
      <c r="I88" s="13"/>
      <c r="J88" s="15"/>
      <c r="K88" s="15"/>
      <c r="L88" s="15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4"/>
      <c r="Y88" s="14"/>
      <c r="Z88" s="14"/>
    </row>
    <row r="89" spans="1:26" ht="12.75" customHeight="1" x14ac:dyDescent="0.2">
      <c r="A89" s="13"/>
      <c r="B89" s="13"/>
      <c r="C89" s="13"/>
      <c r="D89" s="13"/>
      <c r="E89" s="13"/>
      <c r="F89" s="14"/>
      <c r="G89" s="13"/>
      <c r="H89" s="14"/>
      <c r="I89" s="13"/>
      <c r="J89" s="15"/>
      <c r="K89" s="15"/>
      <c r="L89" s="15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4"/>
      <c r="Y89" s="14"/>
      <c r="Z89" s="14"/>
    </row>
    <row r="90" spans="1:26" ht="12.75" customHeight="1" x14ac:dyDescent="0.2">
      <c r="A90" s="13"/>
      <c r="B90" s="13"/>
      <c r="C90" s="13"/>
      <c r="D90" s="13"/>
      <c r="E90" s="13"/>
      <c r="F90" s="14"/>
      <c r="G90" s="13"/>
      <c r="H90" s="14"/>
      <c r="I90" s="13"/>
      <c r="J90" s="15"/>
      <c r="K90" s="15"/>
      <c r="L90" s="15"/>
      <c r="M90" s="14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4"/>
      <c r="Y90" s="14"/>
      <c r="Z90" s="14"/>
    </row>
    <row r="91" spans="1:26" ht="12.75" customHeight="1" x14ac:dyDescent="0.2">
      <c r="A91" s="13"/>
      <c r="B91" s="13"/>
      <c r="C91" s="13"/>
      <c r="D91" s="13"/>
      <c r="E91" s="13"/>
      <c r="F91" s="14"/>
      <c r="G91" s="13"/>
      <c r="H91" s="14"/>
      <c r="I91" s="13"/>
      <c r="J91" s="15"/>
      <c r="K91" s="15"/>
      <c r="L91" s="15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4"/>
      <c r="Y91" s="14"/>
      <c r="Z91" s="14"/>
    </row>
    <row r="92" spans="1:26" ht="12.75" customHeight="1" x14ac:dyDescent="0.2">
      <c r="A92" s="13"/>
      <c r="B92" s="13"/>
      <c r="C92" s="13"/>
      <c r="D92" s="13"/>
      <c r="E92" s="13"/>
      <c r="F92" s="14"/>
      <c r="G92" s="13"/>
      <c r="H92" s="14"/>
      <c r="I92" s="13"/>
      <c r="J92" s="15"/>
      <c r="K92" s="15"/>
      <c r="L92" s="15"/>
      <c r="M92" s="14"/>
      <c r="N92" s="13"/>
      <c r="O92" s="13"/>
      <c r="P92" s="13"/>
      <c r="Q92" s="13"/>
      <c r="R92" s="13"/>
      <c r="S92" s="13"/>
      <c r="T92" s="13"/>
      <c r="U92" s="13"/>
      <c r="V92" s="13"/>
      <c r="W92" s="14"/>
      <c r="X92" s="14"/>
      <c r="Y92" s="14"/>
      <c r="Z92" s="14"/>
    </row>
    <row r="93" spans="1:26" ht="12.75" customHeight="1" x14ac:dyDescent="0.2">
      <c r="A93" s="13"/>
      <c r="B93" s="13"/>
      <c r="C93" s="13"/>
      <c r="D93" s="13"/>
      <c r="E93" s="13"/>
      <c r="F93" s="14"/>
      <c r="G93" s="13"/>
      <c r="H93" s="14"/>
      <c r="I93" s="13"/>
      <c r="J93" s="15"/>
      <c r="K93" s="15"/>
      <c r="L93" s="15"/>
      <c r="M93" s="14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4"/>
      <c r="Y93" s="14"/>
      <c r="Z93" s="14"/>
    </row>
    <row r="94" spans="1:26" ht="12.75" customHeight="1" x14ac:dyDescent="0.2">
      <c r="A94" s="13"/>
      <c r="B94" s="13"/>
      <c r="C94" s="13"/>
      <c r="D94" s="13"/>
      <c r="E94" s="13"/>
      <c r="F94" s="14"/>
      <c r="G94" s="13"/>
      <c r="H94" s="14"/>
      <c r="I94" s="13"/>
      <c r="J94" s="15"/>
      <c r="K94" s="15"/>
      <c r="L94" s="15"/>
      <c r="M94" s="14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4"/>
      <c r="Y94" s="14"/>
      <c r="Z94" s="14"/>
    </row>
    <row r="95" spans="1:26" ht="12.75" customHeight="1" x14ac:dyDescent="0.2">
      <c r="A95" s="13"/>
      <c r="B95" s="13"/>
      <c r="C95" s="13"/>
      <c r="D95" s="13"/>
      <c r="E95" s="13"/>
      <c r="F95" s="14"/>
      <c r="G95" s="13"/>
      <c r="H95" s="14"/>
      <c r="I95" s="13"/>
      <c r="J95" s="15"/>
      <c r="K95" s="15"/>
      <c r="L95" s="15"/>
      <c r="M95" s="14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4"/>
      <c r="Y95" s="14"/>
      <c r="Z95" s="14"/>
    </row>
    <row r="96" spans="1:26" ht="12.75" customHeight="1" x14ac:dyDescent="0.2">
      <c r="A96" s="13"/>
      <c r="B96" s="13"/>
      <c r="C96" s="13"/>
      <c r="D96" s="13"/>
      <c r="E96" s="13"/>
      <c r="F96" s="14"/>
      <c r="G96" s="13"/>
      <c r="H96" s="14"/>
      <c r="I96" s="13"/>
      <c r="J96" s="15"/>
      <c r="K96" s="15"/>
      <c r="L96" s="15"/>
      <c r="M96" s="14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4"/>
      <c r="Y96" s="14"/>
      <c r="Z96" s="14"/>
    </row>
    <row r="97" spans="1:26" ht="12.75" customHeight="1" x14ac:dyDescent="0.2">
      <c r="A97" s="13"/>
      <c r="B97" s="13"/>
      <c r="C97" s="13"/>
      <c r="D97" s="13"/>
      <c r="E97" s="13"/>
      <c r="F97" s="14"/>
      <c r="G97" s="13"/>
      <c r="H97" s="14"/>
      <c r="I97" s="13"/>
      <c r="J97" s="15"/>
      <c r="K97" s="15"/>
      <c r="L97" s="15"/>
      <c r="M97" s="14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4"/>
      <c r="Y97" s="14"/>
      <c r="Z97" s="14"/>
    </row>
    <row r="98" spans="1:26" ht="12.75" customHeight="1" x14ac:dyDescent="0.2">
      <c r="A98" s="13"/>
      <c r="B98" s="13"/>
      <c r="C98" s="13"/>
      <c r="D98" s="13"/>
      <c r="E98" s="13"/>
      <c r="F98" s="14"/>
      <c r="G98" s="13"/>
      <c r="H98" s="14"/>
      <c r="I98" s="13"/>
      <c r="J98" s="15"/>
      <c r="K98" s="15"/>
      <c r="L98" s="15"/>
      <c r="M98" s="14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4"/>
      <c r="Y98" s="14"/>
      <c r="Z98" s="14"/>
    </row>
    <row r="99" spans="1:26" ht="12.75" customHeight="1" x14ac:dyDescent="0.2">
      <c r="A99" s="13"/>
      <c r="B99" s="13"/>
      <c r="C99" s="13"/>
      <c r="D99" s="13"/>
      <c r="E99" s="13"/>
      <c r="F99" s="14"/>
      <c r="G99" s="13"/>
      <c r="H99" s="14"/>
      <c r="I99" s="13"/>
      <c r="J99" s="15"/>
      <c r="K99" s="15"/>
      <c r="L99" s="15"/>
      <c r="M99" s="14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4"/>
      <c r="Y99" s="14"/>
      <c r="Z99" s="14"/>
    </row>
    <row r="100" spans="1:26" ht="12.75" customHeight="1" x14ac:dyDescent="0.2">
      <c r="A100" s="13"/>
      <c r="B100" s="13"/>
      <c r="C100" s="13"/>
      <c r="D100" s="13"/>
      <c r="E100" s="13"/>
      <c r="F100" s="14"/>
      <c r="G100" s="13"/>
      <c r="H100" s="14"/>
      <c r="I100" s="13"/>
      <c r="J100" s="15"/>
      <c r="K100" s="15"/>
      <c r="L100" s="15"/>
      <c r="M100" s="14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  <c r="Y100" s="14"/>
      <c r="Z100" s="14"/>
    </row>
    <row r="101" spans="1:26" ht="12.75" customHeight="1" x14ac:dyDescent="0.2">
      <c r="A101" s="13"/>
      <c r="B101" s="13"/>
      <c r="C101" s="13"/>
      <c r="D101" s="13"/>
      <c r="E101" s="13"/>
      <c r="F101" s="14"/>
      <c r="G101" s="13"/>
      <c r="H101" s="14"/>
      <c r="I101" s="13"/>
      <c r="J101" s="15"/>
      <c r="K101" s="15"/>
      <c r="L101" s="15"/>
      <c r="M101" s="14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  <c r="Y101" s="14"/>
      <c r="Z101" s="14"/>
    </row>
    <row r="102" spans="1:26" ht="12.75" customHeight="1" x14ac:dyDescent="0.2">
      <c r="A102" s="13"/>
      <c r="B102" s="13"/>
      <c r="C102" s="13"/>
      <c r="D102" s="13"/>
      <c r="E102" s="13"/>
      <c r="F102" s="14"/>
      <c r="G102" s="13"/>
      <c r="H102" s="14"/>
      <c r="I102" s="13"/>
      <c r="J102" s="15"/>
      <c r="K102" s="15"/>
      <c r="L102" s="15"/>
      <c r="M102" s="14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  <c r="Y102" s="14"/>
      <c r="Z102" s="14"/>
    </row>
    <row r="103" spans="1:26" ht="12.75" customHeight="1" x14ac:dyDescent="0.2">
      <c r="A103" s="13"/>
      <c r="B103" s="13"/>
      <c r="C103" s="13"/>
      <c r="D103" s="13"/>
      <c r="E103" s="13"/>
      <c r="F103" s="14"/>
      <c r="G103" s="13"/>
      <c r="H103" s="14"/>
      <c r="I103" s="13"/>
      <c r="J103" s="15"/>
      <c r="K103" s="15"/>
      <c r="L103" s="15"/>
      <c r="M103" s="14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4"/>
      <c r="Y103" s="14"/>
      <c r="Z103" s="14"/>
    </row>
    <row r="104" spans="1:26" ht="12.75" customHeight="1" x14ac:dyDescent="0.2">
      <c r="A104" s="13"/>
      <c r="B104" s="13"/>
      <c r="C104" s="13"/>
      <c r="D104" s="13"/>
      <c r="E104" s="13"/>
      <c r="F104" s="14"/>
      <c r="G104" s="13"/>
      <c r="H104" s="14"/>
      <c r="I104" s="13"/>
      <c r="J104" s="15"/>
      <c r="K104" s="15"/>
      <c r="L104" s="15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4"/>
      <c r="Y104" s="14"/>
      <c r="Z104" s="14"/>
    </row>
    <row r="105" spans="1:26" ht="12.75" customHeight="1" x14ac:dyDescent="0.2">
      <c r="A105" s="13"/>
      <c r="B105" s="13"/>
      <c r="C105" s="13"/>
      <c r="D105" s="13"/>
      <c r="E105" s="13"/>
      <c r="F105" s="14"/>
      <c r="G105" s="13"/>
      <c r="H105" s="14"/>
      <c r="I105" s="13"/>
      <c r="J105" s="15"/>
      <c r="K105" s="15"/>
      <c r="L105" s="15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4"/>
      <c r="Y105" s="14"/>
      <c r="Z105" s="14"/>
    </row>
    <row r="106" spans="1:26" ht="12.75" customHeight="1" x14ac:dyDescent="0.2">
      <c r="A106" s="13"/>
      <c r="B106" s="13"/>
      <c r="C106" s="13"/>
      <c r="D106" s="13"/>
      <c r="E106" s="13"/>
      <c r="F106" s="14"/>
      <c r="G106" s="13"/>
      <c r="H106" s="14"/>
      <c r="I106" s="13"/>
      <c r="J106" s="15"/>
      <c r="K106" s="15"/>
      <c r="L106" s="15"/>
      <c r="M106" s="14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  <c r="Y106" s="14"/>
      <c r="Z106" s="14"/>
    </row>
    <row r="107" spans="1:26" ht="12.75" customHeight="1" x14ac:dyDescent="0.2">
      <c r="A107" s="13"/>
      <c r="B107" s="13"/>
      <c r="C107" s="13"/>
      <c r="D107" s="13"/>
      <c r="E107" s="13"/>
      <c r="F107" s="14"/>
      <c r="G107" s="13"/>
      <c r="H107" s="14"/>
      <c r="I107" s="13"/>
      <c r="J107" s="15"/>
      <c r="K107" s="15"/>
      <c r="L107" s="15"/>
      <c r="M107" s="14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  <c r="Y107" s="14"/>
      <c r="Z107" s="14"/>
    </row>
    <row r="108" spans="1:26" ht="12.75" customHeight="1" x14ac:dyDescent="0.2">
      <c r="A108" s="13"/>
      <c r="B108" s="13"/>
      <c r="C108" s="13"/>
      <c r="D108" s="13"/>
      <c r="E108" s="13"/>
      <c r="F108" s="14"/>
      <c r="G108" s="13"/>
      <c r="H108" s="14"/>
      <c r="I108" s="13"/>
      <c r="J108" s="15"/>
      <c r="K108" s="15"/>
      <c r="L108" s="15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4"/>
      <c r="Y108" s="14"/>
      <c r="Z108" s="14"/>
    </row>
    <row r="109" spans="1:26" ht="12.75" customHeight="1" x14ac:dyDescent="0.2">
      <c r="A109" s="13"/>
      <c r="B109" s="13"/>
      <c r="C109" s="13"/>
      <c r="D109" s="13"/>
      <c r="E109" s="13"/>
      <c r="F109" s="14"/>
      <c r="G109" s="13"/>
      <c r="H109" s="14"/>
      <c r="I109" s="13"/>
      <c r="J109" s="15"/>
      <c r="K109" s="15"/>
      <c r="L109" s="15"/>
      <c r="M109" s="14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4"/>
      <c r="Y109" s="14"/>
      <c r="Z109" s="14"/>
    </row>
    <row r="110" spans="1:26" ht="12.75" customHeight="1" x14ac:dyDescent="0.2">
      <c r="A110" s="13"/>
      <c r="B110" s="13"/>
      <c r="C110" s="13"/>
      <c r="D110" s="13"/>
      <c r="E110" s="13"/>
      <c r="F110" s="14"/>
      <c r="G110" s="13"/>
      <c r="H110" s="14"/>
      <c r="I110" s="13"/>
      <c r="J110" s="15"/>
      <c r="K110" s="15"/>
      <c r="L110" s="15"/>
      <c r="M110" s="14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4"/>
      <c r="Y110" s="14"/>
      <c r="Z110" s="14"/>
    </row>
    <row r="111" spans="1:26" ht="12.75" customHeight="1" x14ac:dyDescent="0.2">
      <c r="A111" s="13"/>
      <c r="B111" s="13"/>
      <c r="C111" s="13"/>
      <c r="D111" s="13"/>
      <c r="E111" s="13"/>
      <c r="F111" s="14"/>
      <c r="G111" s="13"/>
      <c r="H111" s="14"/>
      <c r="I111" s="13"/>
      <c r="J111" s="15"/>
      <c r="K111" s="15"/>
      <c r="L111" s="15"/>
      <c r="M111" s="14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4"/>
      <c r="Y111" s="14"/>
      <c r="Z111" s="14"/>
    </row>
    <row r="112" spans="1:26" ht="12.75" customHeight="1" x14ac:dyDescent="0.2">
      <c r="A112" s="13"/>
      <c r="B112" s="13"/>
      <c r="C112" s="13"/>
      <c r="D112" s="13"/>
      <c r="E112" s="13"/>
      <c r="F112" s="14"/>
      <c r="G112" s="13"/>
      <c r="H112" s="14"/>
      <c r="I112" s="13"/>
      <c r="J112" s="15"/>
      <c r="K112" s="15"/>
      <c r="L112" s="15"/>
      <c r="M112" s="14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4"/>
      <c r="Y112" s="14"/>
      <c r="Z112" s="14"/>
    </row>
    <row r="113" spans="1:26" ht="12.75" customHeight="1" x14ac:dyDescent="0.2">
      <c r="A113" s="13"/>
      <c r="B113" s="13"/>
      <c r="C113" s="13"/>
      <c r="D113" s="13"/>
      <c r="E113" s="13"/>
      <c r="F113" s="14"/>
      <c r="G113" s="13"/>
      <c r="H113" s="14"/>
      <c r="I113" s="13"/>
      <c r="J113" s="15"/>
      <c r="K113" s="15"/>
      <c r="L113" s="15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4"/>
      <c r="Y113" s="14"/>
      <c r="Z113" s="14"/>
    </row>
    <row r="114" spans="1:26" ht="12.75" customHeight="1" x14ac:dyDescent="0.2">
      <c r="A114" s="13"/>
      <c r="B114" s="13"/>
      <c r="C114" s="13"/>
      <c r="D114" s="13"/>
      <c r="E114" s="13"/>
      <c r="F114" s="14"/>
      <c r="G114" s="13"/>
      <c r="H114" s="14"/>
      <c r="I114" s="13"/>
      <c r="J114" s="15"/>
      <c r="K114" s="15"/>
      <c r="L114" s="15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4"/>
      <c r="Y114" s="14"/>
      <c r="Z114" s="14"/>
    </row>
    <row r="115" spans="1:26" ht="12.75" customHeight="1" x14ac:dyDescent="0.2">
      <c r="A115" s="13"/>
      <c r="B115" s="13"/>
      <c r="C115" s="13"/>
      <c r="D115" s="13"/>
      <c r="E115" s="13"/>
      <c r="F115" s="14"/>
      <c r="G115" s="13"/>
      <c r="H115" s="14"/>
      <c r="I115" s="13"/>
      <c r="J115" s="15"/>
      <c r="K115" s="15"/>
      <c r="L115" s="15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4"/>
      <c r="Y115" s="14"/>
      <c r="Z115" s="14"/>
    </row>
    <row r="116" spans="1:26" ht="12.75" customHeight="1" x14ac:dyDescent="0.2">
      <c r="A116" s="13"/>
      <c r="B116" s="13"/>
      <c r="C116" s="13"/>
      <c r="D116" s="13"/>
      <c r="E116" s="13"/>
      <c r="F116" s="14"/>
      <c r="G116" s="13"/>
      <c r="H116" s="14"/>
      <c r="I116" s="13"/>
      <c r="J116" s="15"/>
      <c r="K116" s="15"/>
      <c r="L116" s="15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4"/>
      <c r="Y116" s="14"/>
      <c r="Z116" s="14"/>
    </row>
    <row r="117" spans="1:26" ht="12.75" customHeight="1" x14ac:dyDescent="0.2">
      <c r="A117" s="13"/>
      <c r="B117" s="13"/>
      <c r="C117" s="13"/>
      <c r="D117" s="13"/>
      <c r="E117" s="13"/>
      <c r="F117" s="14"/>
      <c r="G117" s="13"/>
      <c r="H117" s="14"/>
      <c r="I117" s="13"/>
      <c r="J117" s="15"/>
      <c r="K117" s="15"/>
      <c r="L117" s="15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  <c r="Y117" s="14"/>
      <c r="Z117" s="14"/>
    </row>
    <row r="118" spans="1:26" ht="12.75" customHeight="1" x14ac:dyDescent="0.2">
      <c r="A118" s="13"/>
      <c r="B118" s="13"/>
      <c r="C118" s="13"/>
      <c r="D118" s="13"/>
      <c r="E118" s="13"/>
      <c r="F118" s="14"/>
      <c r="G118" s="13"/>
      <c r="H118" s="14"/>
      <c r="I118" s="13"/>
      <c r="J118" s="15"/>
      <c r="K118" s="15"/>
      <c r="L118" s="15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4"/>
      <c r="Y118" s="14"/>
      <c r="Z118" s="14"/>
    </row>
    <row r="119" spans="1:26" ht="12.75" customHeight="1" x14ac:dyDescent="0.2">
      <c r="A119" s="13"/>
      <c r="B119" s="13"/>
      <c r="C119" s="13"/>
      <c r="D119" s="13"/>
      <c r="E119" s="13"/>
      <c r="F119" s="14"/>
      <c r="G119" s="13"/>
      <c r="H119" s="14"/>
      <c r="I119" s="13"/>
      <c r="J119" s="15"/>
      <c r="K119" s="15"/>
      <c r="L119" s="15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4"/>
      <c r="Y119" s="14"/>
      <c r="Z119" s="14"/>
    </row>
    <row r="120" spans="1:26" ht="12.75" customHeight="1" x14ac:dyDescent="0.2">
      <c r="A120" s="13"/>
      <c r="B120" s="13"/>
      <c r="C120" s="13"/>
      <c r="D120" s="13"/>
      <c r="E120" s="13"/>
      <c r="F120" s="14"/>
      <c r="G120" s="13"/>
      <c r="H120" s="14"/>
      <c r="I120" s="13"/>
      <c r="J120" s="15"/>
      <c r="K120" s="15"/>
      <c r="L120" s="15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4"/>
      <c r="Y120" s="14"/>
      <c r="Z120" s="14"/>
    </row>
    <row r="121" spans="1:26" ht="12.75" customHeight="1" x14ac:dyDescent="0.2">
      <c r="A121" s="13"/>
      <c r="B121" s="13"/>
      <c r="C121" s="13"/>
      <c r="D121" s="13"/>
      <c r="E121" s="13"/>
      <c r="F121" s="14"/>
      <c r="G121" s="13"/>
      <c r="H121" s="14"/>
      <c r="I121" s="13"/>
      <c r="J121" s="15"/>
      <c r="K121" s="15"/>
      <c r="L121" s="15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  <c r="Y121" s="14"/>
      <c r="Z121" s="14"/>
    </row>
    <row r="122" spans="1:26" ht="12.75" customHeight="1" x14ac:dyDescent="0.2">
      <c r="A122" s="13"/>
      <c r="B122" s="13"/>
      <c r="C122" s="13"/>
      <c r="D122" s="13"/>
      <c r="E122" s="13"/>
      <c r="F122" s="14"/>
      <c r="G122" s="13"/>
      <c r="H122" s="14"/>
      <c r="I122" s="13"/>
      <c r="J122" s="15"/>
      <c r="K122" s="15"/>
      <c r="L122" s="15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4"/>
      <c r="Y122" s="14"/>
      <c r="Z122" s="14"/>
    </row>
    <row r="123" spans="1:26" ht="12.75" customHeight="1" x14ac:dyDescent="0.2">
      <c r="A123" s="13"/>
      <c r="B123" s="13"/>
      <c r="C123" s="13"/>
      <c r="D123" s="13"/>
      <c r="E123" s="13"/>
      <c r="F123" s="14"/>
      <c r="G123" s="13"/>
      <c r="H123" s="14"/>
      <c r="I123" s="13"/>
      <c r="J123" s="15"/>
      <c r="K123" s="15"/>
      <c r="L123" s="15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4"/>
      <c r="Y123" s="14"/>
      <c r="Z123" s="14"/>
    </row>
    <row r="124" spans="1:26" ht="12.75" customHeight="1" x14ac:dyDescent="0.2">
      <c r="A124" s="13"/>
      <c r="B124" s="13"/>
      <c r="C124" s="13"/>
      <c r="D124" s="13"/>
      <c r="E124" s="13"/>
      <c r="F124" s="14"/>
      <c r="G124" s="13"/>
      <c r="H124" s="14"/>
      <c r="I124" s="13"/>
      <c r="J124" s="15"/>
      <c r="K124" s="15"/>
      <c r="L124" s="15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4"/>
      <c r="Y124" s="14"/>
      <c r="Z124" s="14"/>
    </row>
    <row r="125" spans="1:26" ht="12.75" customHeight="1" x14ac:dyDescent="0.2">
      <c r="A125" s="13"/>
      <c r="B125" s="13"/>
      <c r="C125" s="13"/>
      <c r="D125" s="13"/>
      <c r="E125" s="13"/>
      <c r="F125" s="14"/>
      <c r="G125" s="13"/>
      <c r="H125" s="14"/>
      <c r="I125" s="13"/>
      <c r="J125" s="15"/>
      <c r="K125" s="15"/>
      <c r="L125" s="15"/>
      <c r="M125" s="14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4"/>
      <c r="Y125" s="14"/>
      <c r="Z125" s="14"/>
    </row>
    <row r="126" spans="1:26" ht="12.75" customHeight="1" x14ac:dyDescent="0.2">
      <c r="A126" s="13"/>
      <c r="B126" s="13"/>
      <c r="C126" s="13"/>
      <c r="D126" s="13"/>
      <c r="E126" s="13"/>
      <c r="F126" s="14"/>
      <c r="G126" s="13"/>
      <c r="H126" s="14"/>
      <c r="I126" s="13"/>
      <c r="J126" s="15"/>
      <c r="K126" s="15"/>
      <c r="L126" s="15"/>
      <c r="M126" s="14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4"/>
      <c r="Y126" s="14"/>
      <c r="Z126" s="14"/>
    </row>
    <row r="127" spans="1:26" ht="12.75" customHeight="1" x14ac:dyDescent="0.2">
      <c r="A127" s="13"/>
      <c r="B127" s="13"/>
      <c r="C127" s="13"/>
      <c r="D127" s="13"/>
      <c r="E127" s="13"/>
      <c r="F127" s="14"/>
      <c r="G127" s="13"/>
      <c r="H127" s="14"/>
      <c r="I127" s="13"/>
      <c r="J127" s="15"/>
      <c r="K127" s="15"/>
      <c r="L127" s="15"/>
      <c r="M127" s="14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4"/>
      <c r="Y127" s="14"/>
      <c r="Z127" s="14"/>
    </row>
    <row r="128" spans="1:26" ht="12.75" customHeight="1" x14ac:dyDescent="0.2">
      <c r="A128" s="13"/>
      <c r="B128" s="13"/>
      <c r="C128" s="13"/>
      <c r="D128" s="13"/>
      <c r="E128" s="13"/>
      <c r="F128" s="14"/>
      <c r="G128" s="13"/>
      <c r="H128" s="14"/>
      <c r="I128" s="13"/>
      <c r="J128" s="15"/>
      <c r="K128" s="15"/>
      <c r="L128" s="15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4"/>
      <c r="Y128" s="14"/>
      <c r="Z128" s="14"/>
    </row>
    <row r="129" spans="1:26" ht="12.75" customHeight="1" x14ac:dyDescent="0.2">
      <c r="A129" s="13"/>
      <c r="B129" s="13"/>
      <c r="C129" s="13"/>
      <c r="D129" s="13"/>
      <c r="E129" s="13"/>
      <c r="F129" s="14"/>
      <c r="G129" s="13"/>
      <c r="H129" s="14"/>
      <c r="I129" s="13"/>
      <c r="J129" s="15"/>
      <c r="K129" s="15"/>
      <c r="L129" s="15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4"/>
      <c r="Y129" s="14"/>
      <c r="Z129" s="14"/>
    </row>
    <row r="130" spans="1:26" ht="12.75" customHeight="1" x14ac:dyDescent="0.2">
      <c r="A130" s="13"/>
      <c r="B130" s="13"/>
      <c r="C130" s="13"/>
      <c r="D130" s="13"/>
      <c r="E130" s="13"/>
      <c r="F130" s="14"/>
      <c r="G130" s="13"/>
      <c r="H130" s="14"/>
      <c r="I130" s="13"/>
      <c r="J130" s="15"/>
      <c r="K130" s="15"/>
      <c r="L130" s="15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4"/>
      <c r="Y130" s="14"/>
      <c r="Z130" s="14"/>
    </row>
    <row r="131" spans="1:26" ht="12.75" customHeight="1" x14ac:dyDescent="0.2">
      <c r="A131" s="13"/>
      <c r="B131" s="13"/>
      <c r="C131" s="13"/>
      <c r="D131" s="13"/>
      <c r="E131" s="13"/>
      <c r="F131" s="14"/>
      <c r="G131" s="13"/>
      <c r="H131" s="14"/>
      <c r="I131" s="13"/>
      <c r="J131" s="15"/>
      <c r="K131" s="15"/>
      <c r="L131" s="15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4"/>
      <c r="Y131" s="14"/>
      <c r="Z131" s="14"/>
    </row>
    <row r="132" spans="1:26" ht="12.75" customHeight="1" x14ac:dyDescent="0.2">
      <c r="A132" s="13"/>
      <c r="B132" s="13"/>
      <c r="C132" s="13"/>
      <c r="D132" s="13"/>
      <c r="E132" s="13"/>
      <c r="F132" s="14"/>
      <c r="G132" s="13"/>
      <c r="H132" s="14"/>
      <c r="I132" s="13"/>
      <c r="J132" s="15"/>
      <c r="K132" s="15"/>
      <c r="L132" s="15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4"/>
      <c r="Y132" s="14"/>
      <c r="Z132" s="14"/>
    </row>
    <row r="133" spans="1:26" ht="12.75" customHeight="1" x14ac:dyDescent="0.2">
      <c r="A133" s="13"/>
      <c r="B133" s="13"/>
      <c r="C133" s="13"/>
      <c r="D133" s="13"/>
      <c r="E133" s="13"/>
      <c r="F133" s="14"/>
      <c r="G133" s="13"/>
      <c r="H133" s="14"/>
      <c r="I133" s="13"/>
      <c r="J133" s="15"/>
      <c r="K133" s="15"/>
      <c r="L133" s="15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4"/>
      <c r="Y133" s="14"/>
      <c r="Z133" s="14"/>
    </row>
    <row r="134" spans="1:26" ht="12.75" customHeight="1" x14ac:dyDescent="0.2">
      <c r="A134" s="13"/>
      <c r="B134" s="13"/>
      <c r="C134" s="13"/>
      <c r="D134" s="13"/>
      <c r="E134" s="13"/>
      <c r="F134" s="14"/>
      <c r="G134" s="13"/>
      <c r="H134" s="14"/>
      <c r="I134" s="13"/>
      <c r="J134" s="15"/>
      <c r="K134" s="15"/>
      <c r="L134" s="15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4"/>
      <c r="Y134" s="14"/>
      <c r="Z134" s="14"/>
    </row>
    <row r="135" spans="1:26" ht="12.75" customHeight="1" x14ac:dyDescent="0.2">
      <c r="A135" s="13"/>
      <c r="B135" s="13"/>
      <c r="C135" s="13"/>
      <c r="D135" s="13"/>
      <c r="E135" s="13"/>
      <c r="F135" s="14"/>
      <c r="G135" s="13"/>
      <c r="H135" s="14"/>
      <c r="I135" s="13"/>
      <c r="J135" s="15"/>
      <c r="K135" s="15"/>
      <c r="L135" s="15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4"/>
      <c r="Y135" s="14"/>
      <c r="Z135" s="14"/>
    </row>
    <row r="136" spans="1:26" ht="12.75" customHeight="1" x14ac:dyDescent="0.2">
      <c r="A136" s="13"/>
      <c r="B136" s="13"/>
      <c r="C136" s="13"/>
      <c r="D136" s="13"/>
      <c r="E136" s="13"/>
      <c r="F136" s="14"/>
      <c r="G136" s="13"/>
      <c r="H136" s="14"/>
      <c r="I136" s="13"/>
      <c r="J136" s="15"/>
      <c r="K136" s="15"/>
      <c r="L136" s="15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4"/>
      <c r="Y136" s="14"/>
      <c r="Z136" s="14"/>
    </row>
    <row r="137" spans="1:26" ht="12.75" customHeight="1" x14ac:dyDescent="0.2">
      <c r="A137" s="13"/>
      <c r="B137" s="13"/>
      <c r="C137" s="13"/>
      <c r="D137" s="13"/>
      <c r="E137" s="13"/>
      <c r="F137" s="14"/>
      <c r="G137" s="13"/>
      <c r="H137" s="14"/>
      <c r="I137" s="13"/>
      <c r="J137" s="15"/>
      <c r="K137" s="15"/>
      <c r="L137" s="15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4"/>
      <c r="Y137" s="14"/>
      <c r="Z137" s="14"/>
    </row>
    <row r="138" spans="1:26" ht="12.75" customHeight="1" x14ac:dyDescent="0.2">
      <c r="A138" s="13"/>
      <c r="B138" s="13"/>
      <c r="C138" s="13"/>
      <c r="D138" s="13"/>
      <c r="E138" s="13"/>
      <c r="F138" s="14"/>
      <c r="G138" s="13"/>
      <c r="H138" s="14"/>
      <c r="I138" s="13"/>
      <c r="J138" s="15"/>
      <c r="K138" s="15"/>
      <c r="L138" s="15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4"/>
      <c r="Y138" s="14"/>
      <c r="Z138" s="14"/>
    </row>
    <row r="139" spans="1:26" ht="12.75" customHeight="1" x14ac:dyDescent="0.2">
      <c r="A139" s="13"/>
      <c r="B139" s="13"/>
      <c r="C139" s="13"/>
      <c r="D139" s="13"/>
      <c r="E139" s="13"/>
      <c r="F139" s="14"/>
      <c r="G139" s="13"/>
      <c r="H139" s="14"/>
      <c r="I139" s="13"/>
      <c r="J139" s="15"/>
      <c r="K139" s="15"/>
      <c r="L139" s="15"/>
      <c r="M139" s="14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4"/>
      <c r="Y139" s="14"/>
      <c r="Z139" s="14"/>
    </row>
    <row r="140" spans="1:26" ht="12.75" customHeight="1" x14ac:dyDescent="0.2">
      <c r="A140" s="13"/>
      <c r="B140" s="13"/>
      <c r="C140" s="13"/>
      <c r="D140" s="13"/>
      <c r="E140" s="13"/>
      <c r="F140" s="14"/>
      <c r="G140" s="13"/>
      <c r="H140" s="14"/>
      <c r="I140" s="13"/>
      <c r="J140" s="15"/>
      <c r="K140" s="15"/>
      <c r="L140" s="15"/>
      <c r="M140" s="14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4"/>
      <c r="Y140" s="14"/>
      <c r="Z140" s="14"/>
    </row>
    <row r="141" spans="1:26" ht="12.75" customHeight="1" x14ac:dyDescent="0.2">
      <c r="A141" s="13"/>
      <c r="B141" s="13"/>
      <c r="C141" s="13"/>
      <c r="D141" s="13"/>
      <c r="E141" s="13"/>
      <c r="F141" s="14"/>
      <c r="G141" s="13"/>
      <c r="H141" s="14"/>
      <c r="I141" s="13"/>
      <c r="J141" s="15"/>
      <c r="K141" s="15"/>
      <c r="L141" s="15"/>
      <c r="M141" s="14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4"/>
      <c r="Y141" s="14"/>
      <c r="Z141" s="14"/>
    </row>
    <row r="142" spans="1:26" ht="12.75" customHeight="1" x14ac:dyDescent="0.2">
      <c r="A142" s="13"/>
      <c r="B142" s="13"/>
      <c r="C142" s="13"/>
      <c r="D142" s="13"/>
      <c r="E142" s="13"/>
      <c r="F142" s="14"/>
      <c r="G142" s="13"/>
      <c r="H142" s="14"/>
      <c r="I142" s="13"/>
      <c r="J142" s="15"/>
      <c r="K142" s="15"/>
      <c r="L142" s="15"/>
      <c r="M142" s="14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4"/>
      <c r="Y142" s="14"/>
      <c r="Z142" s="14"/>
    </row>
    <row r="143" spans="1:26" ht="12.75" customHeight="1" x14ac:dyDescent="0.2">
      <c r="A143" s="13"/>
      <c r="B143" s="13"/>
      <c r="C143" s="13"/>
      <c r="D143" s="13"/>
      <c r="E143" s="13"/>
      <c r="F143" s="14"/>
      <c r="G143" s="13"/>
      <c r="H143" s="14"/>
      <c r="I143" s="13"/>
      <c r="J143" s="15"/>
      <c r="K143" s="15"/>
      <c r="L143" s="15"/>
      <c r="M143" s="14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4"/>
      <c r="Y143" s="14"/>
      <c r="Z143" s="14"/>
    </row>
    <row r="144" spans="1:26" ht="12.75" customHeight="1" x14ac:dyDescent="0.2">
      <c r="A144" s="13"/>
      <c r="B144" s="13"/>
      <c r="C144" s="13"/>
      <c r="D144" s="13"/>
      <c r="E144" s="13"/>
      <c r="F144" s="14"/>
      <c r="G144" s="13"/>
      <c r="H144" s="14"/>
      <c r="I144" s="13"/>
      <c r="J144" s="15"/>
      <c r="K144" s="15"/>
      <c r="L144" s="15"/>
      <c r="M144" s="14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4"/>
      <c r="Y144" s="14"/>
      <c r="Z144" s="14"/>
    </row>
    <row r="145" spans="1:26" ht="12.75" customHeight="1" x14ac:dyDescent="0.2">
      <c r="A145" s="13"/>
      <c r="B145" s="13"/>
      <c r="C145" s="13"/>
      <c r="D145" s="13"/>
      <c r="E145" s="13"/>
      <c r="F145" s="14"/>
      <c r="G145" s="13"/>
      <c r="H145" s="14"/>
      <c r="I145" s="13"/>
      <c r="J145" s="15"/>
      <c r="K145" s="15"/>
      <c r="L145" s="15"/>
      <c r="M145" s="14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4"/>
      <c r="Y145" s="14"/>
      <c r="Z145" s="14"/>
    </row>
    <row r="146" spans="1:26" ht="12.75" customHeight="1" x14ac:dyDescent="0.2">
      <c r="A146" s="13"/>
      <c r="B146" s="13"/>
      <c r="C146" s="13"/>
      <c r="D146" s="13"/>
      <c r="E146" s="13"/>
      <c r="F146" s="14"/>
      <c r="G146" s="13"/>
      <c r="H146" s="14"/>
      <c r="I146" s="13"/>
      <c r="J146" s="15"/>
      <c r="K146" s="15"/>
      <c r="L146" s="15"/>
      <c r="M146" s="14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4"/>
      <c r="Y146" s="14"/>
      <c r="Z146" s="14"/>
    </row>
    <row r="147" spans="1:26" ht="12.75" customHeight="1" x14ac:dyDescent="0.2">
      <c r="A147" s="13"/>
      <c r="B147" s="13"/>
      <c r="C147" s="13"/>
      <c r="D147" s="13"/>
      <c r="E147" s="13"/>
      <c r="F147" s="14"/>
      <c r="G147" s="13"/>
      <c r="H147" s="14"/>
      <c r="I147" s="13"/>
      <c r="J147" s="15"/>
      <c r="K147" s="15"/>
      <c r="L147" s="15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4"/>
      <c r="Y147" s="14"/>
      <c r="Z147" s="14"/>
    </row>
    <row r="148" spans="1:26" ht="12.75" customHeight="1" x14ac:dyDescent="0.2">
      <c r="A148" s="13"/>
      <c r="B148" s="13"/>
      <c r="C148" s="13"/>
      <c r="D148" s="13"/>
      <c r="E148" s="13"/>
      <c r="F148" s="14"/>
      <c r="G148" s="13"/>
      <c r="H148" s="14"/>
      <c r="I148" s="13"/>
      <c r="J148" s="15"/>
      <c r="K148" s="15"/>
      <c r="L148" s="15"/>
      <c r="M148" s="14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4"/>
      <c r="Y148" s="14"/>
      <c r="Z148" s="14"/>
    </row>
    <row r="149" spans="1:26" ht="12.75" customHeight="1" x14ac:dyDescent="0.2">
      <c r="A149" s="13"/>
      <c r="B149" s="13"/>
      <c r="C149" s="13"/>
      <c r="D149" s="13"/>
      <c r="E149" s="13"/>
      <c r="F149" s="14"/>
      <c r="G149" s="13"/>
      <c r="H149" s="14"/>
      <c r="I149" s="13"/>
      <c r="J149" s="15"/>
      <c r="K149" s="15"/>
      <c r="L149" s="15"/>
      <c r="M149" s="14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4"/>
      <c r="Y149" s="14"/>
      <c r="Z149" s="14"/>
    </row>
    <row r="150" spans="1:26" ht="12.75" customHeight="1" x14ac:dyDescent="0.2">
      <c r="A150" s="13"/>
      <c r="B150" s="13"/>
      <c r="C150" s="13"/>
      <c r="D150" s="13"/>
      <c r="E150" s="13"/>
      <c r="F150" s="14"/>
      <c r="G150" s="13"/>
      <c r="H150" s="14"/>
      <c r="I150" s="13"/>
      <c r="J150" s="15"/>
      <c r="K150" s="15"/>
      <c r="L150" s="15"/>
      <c r="M150" s="14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4"/>
      <c r="Y150" s="14"/>
      <c r="Z150" s="14"/>
    </row>
    <row r="151" spans="1:26" ht="12.75" customHeight="1" x14ac:dyDescent="0.2">
      <c r="A151" s="13"/>
      <c r="B151" s="13"/>
      <c r="C151" s="13"/>
      <c r="D151" s="13"/>
      <c r="E151" s="13"/>
      <c r="F151" s="14"/>
      <c r="G151" s="13"/>
      <c r="H151" s="14"/>
      <c r="I151" s="13"/>
      <c r="J151" s="15"/>
      <c r="K151" s="15"/>
      <c r="L151" s="15"/>
      <c r="M151" s="14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4"/>
      <c r="Y151" s="14"/>
      <c r="Z151" s="14"/>
    </row>
    <row r="152" spans="1:26" ht="12.75" customHeight="1" x14ac:dyDescent="0.2">
      <c r="A152" s="13"/>
      <c r="B152" s="13"/>
      <c r="C152" s="13"/>
      <c r="D152" s="13"/>
      <c r="E152" s="13"/>
      <c r="F152" s="14"/>
      <c r="G152" s="13"/>
      <c r="H152" s="14"/>
      <c r="I152" s="13"/>
      <c r="J152" s="15"/>
      <c r="K152" s="15"/>
      <c r="L152" s="15"/>
      <c r="M152" s="14"/>
      <c r="N152" s="13"/>
      <c r="O152" s="13"/>
      <c r="P152" s="13"/>
      <c r="Q152" s="13"/>
      <c r="R152" s="13"/>
      <c r="S152" s="13"/>
      <c r="T152" s="13"/>
      <c r="U152" s="13"/>
      <c r="V152" s="13"/>
      <c r="W152" s="14"/>
      <c r="X152" s="14"/>
      <c r="Y152" s="14"/>
      <c r="Z152" s="14"/>
    </row>
    <row r="153" spans="1:26" ht="12.75" customHeight="1" x14ac:dyDescent="0.2">
      <c r="A153" s="13"/>
      <c r="B153" s="13"/>
      <c r="C153" s="13"/>
      <c r="D153" s="13"/>
      <c r="E153" s="13"/>
      <c r="F153" s="14"/>
      <c r="G153" s="13"/>
      <c r="H153" s="14"/>
      <c r="I153" s="13"/>
      <c r="J153" s="15"/>
      <c r="K153" s="15"/>
      <c r="L153" s="15"/>
      <c r="M153" s="14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4"/>
      <c r="Y153" s="14"/>
      <c r="Z153" s="14"/>
    </row>
    <row r="154" spans="1:26" ht="12.75" customHeight="1" x14ac:dyDescent="0.2">
      <c r="A154" s="13"/>
      <c r="B154" s="13"/>
      <c r="C154" s="13"/>
      <c r="D154" s="13"/>
      <c r="E154" s="13"/>
      <c r="F154" s="14"/>
      <c r="G154" s="13"/>
      <c r="H154" s="14"/>
      <c r="I154" s="13"/>
      <c r="J154" s="15"/>
      <c r="K154" s="15"/>
      <c r="L154" s="15"/>
      <c r="M154" s="14"/>
      <c r="N154" s="13"/>
      <c r="O154" s="13"/>
      <c r="P154" s="13"/>
      <c r="Q154" s="13"/>
      <c r="R154" s="13"/>
      <c r="S154" s="13"/>
      <c r="T154" s="13"/>
      <c r="U154" s="13"/>
      <c r="V154" s="13"/>
      <c r="W154" s="14"/>
      <c r="X154" s="14"/>
      <c r="Y154" s="14"/>
      <c r="Z154" s="14"/>
    </row>
    <row r="155" spans="1:26" ht="12.75" customHeight="1" x14ac:dyDescent="0.2">
      <c r="A155" s="13"/>
      <c r="B155" s="13"/>
      <c r="C155" s="13"/>
      <c r="D155" s="13"/>
      <c r="E155" s="13"/>
      <c r="F155" s="14"/>
      <c r="G155" s="13"/>
      <c r="H155" s="14"/>
      <c r="I155" s="13"/>
      <c r="J155" s="15"/>
      <c r="K155" s="15"/>
      <c r="L155" s="15"/>
      <c r="M155" s="14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4"/>
      <c r="Y155" s="14"/>
      <c r="Z155" s="14"/>
    </row>
    <row r="156" spans="1:26" ht="12.75" customHeight="1" x14ac:dyDescent="0.2">
      <c r="A156" s="13"/>
      <c r="B156" s="13"/>
      <c r="C156" s="13"/>
      <c r="D156" s="13"/>
      <c r="E156" s="13"/>
      <c r="F156" s="14"/>
      <c r="G156" s="13"/>
      <c r="H156" s="14"/>
      <c r="I156" s="13"/>
      <c r="J156" s="15"/>
      <c r="K156" s="15"/>
      <c r="L156" s="15"/>
      <c r="M156" s="14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4"/>
      <c r="Y156" s="14"/>
      <c r="Z156" s="14"/>
    </row>
    <row r="157" spans="1:26" ht="12.75" customHeight="1" x14ac:dyDescent="0.2">
      <c r="A157" s="13"/>
      <c r="B157" s="13"/>
      <c r="C157" s="13"/>
      <c r="D157" s="13"/>
      <c r="E157" s="13"/>
      <c r="F157" s="14"/>
      <c r="G157" s="13"/>
      <c r="H157" s="14"/>
      <c r="I157" s="13"/>
      <c r="J157" s="15"/>
      <c r="K157" s="15"/>
      <c r="L157" s="15"/>
      <c r="M157" s="14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4"/>
      <c r="Y157" s="14"/>
      <c r="Z157" s="14"/>
    </row>
    <row r="158" spans="1:26" ht="12.75" customHeight="1" x14ac:dyDescent="0.2">
      <c r="A158" s="13"/>
      <c r="B158" s="13"/>
      <c r="C158" s="13"/>
      <c r="D158" s="13"/>
      <c r="E158" s="13"/>
      <c r="F158" s="14"/>
      <c r="G158" s="13"/>
      <c r="H158" s="14"/>
      <c r="I158" s="13"/>
      <c r="J158" s="15"/>
      <c r="K158" s="15"/>
      <c r="L158" s="15"/>
      <c r="M158" s="14"/>
      <c r="N158" s="13"/>
      <c r="O158" s="13"/>
      <c r="P158" s="13"/>
      <c r="Q158" s="13"/>
      <c r="R158" s="13"/>
      <c r="S158" s="13"/>
      <c r="T158" s="13"/>
      <c r="U158" s="13"/>
      <c r="V158" s="13"/>
      <c r="W158" s="14"/>
      <c r="X158" s="14"/>
      <c r="Y158" s="14"/>
      <c r="Z158" s="14"/>
    </row>
    <row r="159" spans="1:26" ht="12.75" customHeight="1" x14ac:dyDescent="0.2">
      <c r="A159" s="13"/>
      <c r="B159" s="13"/>
      <c r="C159" s="13"/>
      <c r="D159" s="13"/>
      <c r="E159" s="13"/>
      <c r="F159" s="14"/>
      <c r="G159" s="13"/>
      <c r="H159" s="14"/>
      <c r="I159" s="13"/>
      <c r="J159" s="15"/>
      <c r="K159" s="15"/>
      <c r="L159" s="15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4"/>
      <c r="Y159" s="14"/>
      <c r="Z159" s="14"/>
    </row>
    <row r="160" spans="1:26" ht="12.75" customHeight="1" x14ac:dyDescent="0.2">
      <c r="A160" s="13"/>
      <c r="B160" s="13"/>
      <c r="C160" s="13"/>
      <c r="D160" s="13"/>
      <c r="E160" s="13"/>
      <c r="F160" s="14"/>
      <c r="G160" s="13"/>
      <c r="H160" s="14"/>
      <c r="I160" s="13"/>
      <c r="J160" s="15"/>
      <c r="K160" s="15"/>
      <c r="L160" s="15"/>
      <c r="M160" s="14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4"/>
      <c r="Y160" s="14"/>
      <c r="Z160" s="14"/>
    </row>
    <row r="161" spans="1:26" ht="12.75" customHeight="1" x14ac:dyDescent="0.2">
      <c r="A161" s="13"/>
      <c r="B161" s="13"/>
      <c r="C161" s="13"/>
      <c r="D161" s="13"/>
      <c r="E161" s="13"/>
      <c r="F161" s="14"/>
      <c r="G161" s="13"/>
      <c r="H161" s="14"/>
      <c r="I161" s="13"/>
      <c r="J161" s="15"/>
      <c r="K161" s="15"/>
      <c r="L161" s="15"/>
      <c r="M161" s="14"/>
      <c r="N161" s="13"/>
      <c r="O161" s="13"/>
      <c r="P161" s="13"/>
      <c r="Q161" s="13"/>
      <c r="R161" s="13"/>
      <c r="S161" s="13"/>
      <c r="T161" s="13"/>
      <c r="U161" s="13"/>
      <c r="V161" s="13"/>
      <c r="W161" s="14"/>
      <c r="X161" s="14"/>
      <c r="Y161" s="14"/>
      <c r="Z161" s="14"/>
    </row>
    <row r="162" spans="1:26" ht="12.75" customHeight="1" x14ac:dyDescent="0.2">
      <c r="A162" s="13"/>
      <c r="B162" s="13"/>
      <c r="C162" s="13"/>
      <c r="D162" s="13"/>
      <c r="E162" s="13"/>
      <c r="F162" s="14"/>
      <c r="G162" s="13"/>
      <c r="H162" s="14"/>
      <c r="I162" s="13"/>
      <c r="J162" s="15"/>
      <c r="K162" s="15"/>
      <c r="L162" s="15"/>
      <c r="M162" s="14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4"/>
      <c r="Y162" s="14"/>
      <c r="Z162" s="14"/>
    </row>
    <row r="163" spans="1:26" ht="12.75" customHeight="1" x14ac:dyDescent="0.2">
      <c r="A163" s="13"/>
      <c r="B163" s="13"/>
      <c r="C163" s="13"/>
      <c r="D163" s="13"/>
      <c r="E163" s="13"/>
      <c r="F163" s="14"/>
      <c r="G163" s="13"/>
      <c r="H163" s="14"/>
      <c r="I163" s="13"/>
      <c r="J163" s="15"/>
      <c r="K163" s="15"/>
      <c r="L163" s="15"/>
      <c r="M163" s="14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4"/>
      <c r="Y163" s="14"/>
      <c r="Z163" s="14"/>
    </row>
    <row r="164" spans="1:26" ht="12.75" customHeight="1" x14ac:dyDescent="0.2">
      <c r="A164" s="13"/>
      <c r="B164" s="13"/>
      <c r="C164" s="13"/>
      <c r="D164" s="13"/>
      <c r="E164" s="13"/>
      <c r="F164" s="14"/>
      <c r="G164" s="13"/>
      <c r="H164" s="14"/>
      <c r="I164" s="13"/>
      <c r="J164" s="15"/>
      <c r="K164" s="15"/>
      <c r="L164" s="15"/>
      <c r="M164" s="14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4"/>
      <c r="Y164" s="14"/>
      <c r="Z164" s="14"/>
    </row>
    <row r="165" spans="1:26" ht="12.75" customHeight="1" x14ac:dyDescent="0.2">
      <c r="A165" s="13"/>
      <c r="B165" s="13"/>
      <c r="C165" s="13"/>
      <c r="D165" s="13"/>
      <c r="E165" s="13"/>
      <c r="F165" s="14"/>
      <c r="G165" s="13"/>
      <c r="H165" s="14"/>
      <c r="I165" s="13"/>
      <c r="J165" s="15"/>
      <c r="K165" s="15"/>
      <c r="L165" s="15"/>
      <c r="M165" s="14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4"/>
      <c r="Y165" s="14"/>
      <c r="Z165" s="14"/>
    </row>
    <row r="166" spans="1:26" ht="12.75" customHeight="1" x14ac:dyDescent="0.2">
      <c r="A166" s="13"/>
      <c r="B166" s="13"/>
      <c r="C166" s="13"/>
      <c r="D166" s="13"/>
      <c r="E166" s="13"/>
      <c r="F166" s="14"/>
      <c r="G166" s="13"/>
      <c r="H166" s="14"/>
      <c r="I166" s="13"/>
      <c r="J166" s="15"/>
      <c r="K166" s="15"/>
      <c r="L166" s="15"/>
      <c r="M166" s="14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4"/>
      <c r="Y166" s="14"/>
      <c r="Z166" s="14"/>
    </row>
    <row r="167" spans="1:26" ht="12.75" customHeight="1" x14ac:dyDescent="0.2">
      <c r="A167" s="13"/>
      <c r="B167" s="13"/>
      <c r="C167" s="13"/>
      <c r="D167" s="13"/>
      <c r="E167" s="13"/>
      <c r="F167" s="14"/>
      <c r="G167" s="13"/>
      <c r="H167" s="14"/>
      <c r="I167" s="13"/>
      <c r="J167" s="15"/>
      <c r="K167" s="15"/>
      <c r="L167" s="15"/>
      <c r="M167" s="14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4"/>
      <c r="Y167" s="14"/>
      <c r="Z167" s="14"/>
    </row>
    <row r="168" spans="1:26" ht="12.75" customHeight="1" x14ac:dyDescent="0.2">
      <c r="A168" s="13"/>
      <c r="B168" s="13"/>
      <c r="C168" s="13"/>
      <c r="D168" s="13"/>
      <c r="E168" s="13"/>
      <c r="F168" s="14"/>
      <c r="G168" s="13"/>
      <c r="H168" s="14"/>
      <c r="I168" s="13"/>
      <c r="J168" s="15"/>
      <c r="K168" s="15"/>
      <c r="L168" s="15"/>
      <c r="M168" s="14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4"/>
      <c r="Y168" s="14"/>
      <c r="Z168" s="14"/>
    </row>
    <row r="169" spans="1:26" ht="12.75" customHeight="1" x14ac:dyDescent="0.2">
      <c r="A169" s="13"/>
      <c r="B169" s="13"/>
      <c r="C169" s="13"/>
      <c r="D169" s="13"/>
      <c r="E169" s="13"/>
      <c r="F169" s="14"/>
      <c r="G169" s="13"/>
      <c r="H169" s="14"/>
      <c r="I169" s="13"/>
      <c r="J169" s="15"/>
      <c r="K169" s="15"/>
      <c r="L169" s="15"/>
      <c r="M169" s="14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4"/>
      <c r="Y169" s="14"/>
      <c r="Z169" s="14"/>
    </row>
    <row r="170" spans="1:26" ht="12.75" customHeight="1" x14ac:dyDescent="0.2">
      <c r="A170" s="13"/>
      <c r="B170" s="13"/>
      <c r="C170" s="13"/>
      <c r="D170" s="13"/>
      <c r="E170" s="13"/>
      <c r="F170" s="14"/>
      <c r="G170" s="13"/>
      <c r="H170" s="14"/>
      <c r="I170" s="13"/>
      <c r="J170" s="15"/>
      <c r="K170" s="15"/>
      <c r="L170" s="15"/>
      <c r="M170" s="14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4"/>
      <c r="Y170" s="14"/>
      <c r="Z170" s="14"/>
    </row>
    <row r="171" spans="1:26" ht="12.75" customHeight="1" x14ac:dyDescent="0.2">
      <c r="A171" s="13"/>
      <c r="B171" s="13"/>
      <c r="C171" s="13"/>
      <c r="D171" s="13"/>
      <c r="E171" s="13"/>
      <c r="F171" s="14"/>
      <c r="G171" s="13"/>
      <c r="H171" s="14"/>
      <c r="I171" s="13"/>
      <c r="J171" s="15"/>
      <c r="K171" s="15"/>
      <c r="L171" s="15"/>
      <c r="M171" s="14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4"/>
      <c r="Y171" s="14"/>
      <c r="Z171" s="14"/>
    </row>
    <row r="172" spans="1:26" ht="12.75" customHeight="1" x14ac:dyDescent="0.2">
      <c r="A172" s="13"/>
      <c r="B172" s="13"/>
      <c r="C172" s="13"/>
      <c r="D172" s="13"/>
      <c r="E172" s="13"/>
      <c r="F172" s="14"/>
      <c r="G172" s="13"/>
      <c r="H172" s="14"/>
      <c r="I172" s="13"/>
      <c r="J172" s="15"/>
      <c r="K172" s="15"/>
      <c r="L172" s="15"/>
      <c r="M172" s="14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4"/>
      <c r="Y172" s="14"/>
      <c r="Z172" s="14"/>
    </row>
    <row r="173" spans="1:26" ht="12.75" customHeight="1" x14ac:dyDescent="0.2">
      <c r="A173" s="13"/>
      <c r="B173" s="13"/>
      <c r="C173" s="13"/>
      <c r="D173" s="13"/>
      <c r="E173" s="13"/>
      <c r="F173" s="14"/>
      <c r="G173" s="13"/>
      <c r="H173" s="14"/>
      <c r="I173" s="13"/>
      <c r="J173" s="15"/>
      <c r="K173" s="15"/>
      <c r="L173" s="15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4"/>
      <c r="Y173" s="14"/>
      <c r="Z173" s="14"/>
    </row>
    <row r="174" spans="1:26" ht="12.75" customHeight="1" x14ac:dyDescent="0.2">
      <c r="A174" s="13"/>
      <c r="B174" s="13"/>
      <c r="C174" s="13"/>
      <c r="D174" s="13"/>
      <c r="E174" s="13"/>
      <c r="F174" s="14"/>
      <c r="G174" s="13"/>
      <c r="H174" s="14"/>
      <c r="I174" s="13"/>
      <c r="J174" s="15"/>
      <c r="K174" s="15"/>
      <c r="L174" s="15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4"/>
      <c r="Y174" s="14"/>
      <c r="Z174" s="14"/>
    </row>
    <row r="175" spans="1:26" ht="12.75" customHeight="1" x14ac:dyDescent="0.2">
      <c r="A175" s="13"/>
      <c r="B175" s="13"/>
      <c r="C175" s="13"/>
      <c r="D175" s="13"/>
      <c r="E175" s="13"/>
      <c r="F175" s="14"/>
      <c r="G175" s="13"/>
      <c r="H175" s="14"/>
      <c r="I175" s="13"/>
      <c r="J175" s="15"/>
      <c r="K175" s="15"/>
      <c r="L175" s="15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4"/>
      <c r="Y175" s="14"/>
      <c r="Z175" s="14"/>
    </row>
    <row r="176" spans="1:26" ht="12.75" customHeight="1" x14ac:dyDescent="0.2">
      <c r="A176" s="13"/>
      <c r="B176" s="13"/>
      <c r="C176" s="13"/>
      <c r="D176" s="13"/>
      <c r="E176" s="13"/>
      <c r="F176" s="14"/>
      <c r="G176" s="13"/>
      <c r="H176" s="14"/>
      <c r="I176" s="13"/>
      <c r="J176" s="15"/>
      <c r="K176" s="15"/>
      <c r="L176" s="15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4"/>
      <c r="Y176" s="14"/>
      <c r="Z176" s="14"/>
    </row>
    <row r="177" spans="1:26" ht="12.75" customHeight="1" x14ac:dyDescent="0.2">
      <c r="A177" s="13"/>
      <c r="B177" s="13"/>
      <c r="C177" s="13"/>
      <c r="D177" s="13"/>
      <c r="E177" s="13"/>
      <c r="F177" s="14"/>
      <c r="G177" s="13"/>
      <c r="H177" s="14"/>
      <c r="I177" s="13"/>
      <c r="J177" s="15"/>
      <c r="K177" s="15"/>
      <c r="L177" s="15"/>
      <c r="M177" s="14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4"/>
      <c r="Y177" s="14"/>
      <c r="Z177" s="14"/>
    </row>
    <row r="178" spans="1:26" ht="12.75" customHeight="1" x14ac:dyDescent="0.2">
      <c r="A178" s="13"/>
      <c r="B178" s="13"/>
      <c r="C178" s="13"/>
      <c r="D178" s="13"/>
      <c r="E178" s="13"/>
      <c r="F178" s="14"/>
      <c r="G178" s="13"/>
      <c r="H178" s="14"/>
      <c r="I178" s="13"/>
      <c r="J178" s="15"/>
      <c r="K178" s="15"/>
      <c r="L178" s="15"/>
      <c r="M178" s="14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4"/>
      <c r="Y178" s="14"/>
      <c r="Z178" s="14"/>
    </row>
    <row r="179" spans="1:26" ht="12.75" customHeight="1" x14ac:dyDescent="0.2">
      <c r="A179" s="13"/>
      <c r="B179" s="13"/>
      <c r="C179" s="13"/>
      <c r="D179" s="13"/>
      <c r="E179" s="13"/>
      <c r="F179" s="14"/>
      <c r="G179" s="13"/>
      <c r="H179" s="14"/>
      <c r="I179" s="13"/>
      <c r="J179" s="15"/>
      <c r="K179" s="15"/>
      <c r="L179" s="15"/>
      <c r="M179" s="14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4"/>
      <c r="Y179" s="14"/>
      <c r="Z179" s="14"/>
    </row>
    <row r="180" spans="1:26" ht="12.75" customHeight="1" x14ac:dyDescent="0.2">
      <c r="A180" s="13"/>
      <c r="B180" s="13"/>
      <c r="C180" s="13"/>
      <c r="D180" s="13"/>
      <c r="E180" s="13"/>
      <c r="F180" s="14"/>
      <c r="G180" s="13"/>
      <c r="H180" s="14"/>
      <c r="I180" s="13"/>
      <c r="J180" s="15"/>
      <c r="K180" s="15"/>
      <c r="L180" s="15"/>
      <c r="M180" s="14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4"/>
      <c r="Y180" s="14"/>
      <c r="Z180" s="14"/>
    </row>
    <row r="181" spans="1:26" ht="12.75" customHeight="1" x14ac:dyDescent="0.2">
      <c r="A181" s="13"/>
      <c r="B181" s="13"/>
      <c r="C181" s="13"/>
      <c r="D181" s="13"/>
      <c r="E181" s="13"/>
      <c r="F181" s="14"/>
      <c r="G181" s="13"/>
      <c r="H181" s="14"/>
      <c r="I181" s="13"/>
      <c r="J181" s="15"/>
      <c r="K181" s="15"/>
      <c r="L181" s="15"/>
      <c r="M181" s="14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4"/>
      <c r="Y181" s="14"/>
      <c r="Z181" s="14"/>
    </row>
    <row r="182" spans="1:26" ht="12.75" customHeight="1" x14ac:dyDescent="0.2">
      <c r="A182" s="13"/>
      <c r="B182" s="13"/>
      <c r="C182" s="13"/>
      <c r="D182" s="13"/>
      <c r="E182" s="13"/>
      <c r="F182" s="14"/>
      <c r="G182" s="13"/>
      <c r="H182" s="14"/>
      <c r="I182" s="13"/>
      <c r="J182" s="15"/>
      <c r="K182" s="15"/>
      <c r="L182" s="15"/>
      <c r="M182" s="14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4"/>
      <c r="Y182" s="14"/>
      <c r="Z182" s="14"/>
    </row>
    <row r="183" spans="1:26" ht="12.75" customHeight="1" x14ac:dyDescent="0.2">
      <c r="A183" s="13"/>
      <c r="B183" s="13"/>
      <c r="C183" s="13"/>
      <c r="D183" s="13"/>
      <c r="E183" s="13"/>
      <c r="F183" s="14"/>
      <c r="G183" s="13"/>
      <c r="H183" s="14"/>
      <c r="I183" s="13"/>
      <c r="J183" s="15"/>
      <c r="K183" s="15"/>
      <c r="L183" s="15"/>
      <c r="M183" s="14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4"/>
      <c r="Y183" s="14"/>
      <c r="Z183" s="14"/>
    </row>
    <row r="184" spans="1:26" ht="12.75" customHeight="1" x14ac:dyDescent="0.2">
      <c r="A184" s="13"/>
      <c r="B184" s="13"/>
      <c r="C184" s="13"/>
      <c r="D184" s="13"/>
      <c r="E184" s="13"/>
      <c r="F184" s="14"/>
      <c r="G184" s="13"/>
      <c r="H184" s="14"/>
      <c r="I184" s="13"/>
      <c r="J184" s="15"/>
      <c r="K184" s="15"/>
      <c r="L184" s="15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4"/>
      <c r="Y184" s="14"/>
      <c r="Z184" s="14"/>
    </row>
    <row r="185" spans="1:26" ht="12.75" customHeight="1" x14ac:dyDescent="0.2">
      <c r="A185" s="13"/>
      <c r="B185" s="13"/>
      <c r="C185" s="13"/>
      <c r="D185" s="13"/>
      <c r="E185" s="13"/>
      <c r="F185" s="14"/>
      <c r="G185" s="13"/>
      <c r="H185" s="14"/>
      <c r="I185" s="13"/>
      <c r="J185" s="15"/>
      <c r="K185" s="15"/>
      <c r="L185" s="15"/>
      <c r="M185" s="14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4"/>
      <c r="Y185" s="14"/>
      <c r="Z185" s="14"/>
    </row>
    <row r="186" spans="1:26" ht="12.75" customHeight="1" x14ac:dyDescent="0.2">
      <c r="A186" s="13"/>
      <c r="B186" s="13"/>
      <c r="C186" s="13"/>
      <c r="D186" s="13"/>
      <c r="E186" s="13"/>
      <c r="F186" s="14"/>
      <c r="G186" s="13"/>
      <c r="H186" s="14"/>
      <c r="I186" s="13"/>
      <c r="J186" s="15"/>
      <c r="K186" s="15"/>
      <c r="L186" s="15"/>
      <c r="M186" s="14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4"/>
      <c r="Y186" s="14"/>
      <c r="Z186" s="14"/>
    </row>
    <row r="187" spans="1:26" ht="12.75" customHeight="1" x14ac:dyDescent="0.2">
      <c r="A187" s="13"/>
      <c r="B187" s="13"/>
      <c r="C187" s="13"/>
      <c r="D187" s="13"/>
      <c r="E187" s="13"/>
      <c r="F187" s="14"/>
      <c r="G187" s="13"/>
      <c r="H187" s="14"/>
      <c r="I187" s="13"/>
      <c r="J187" s="15"/>
      <c r="K187" s="15"/>
      <c r="L187" s="15"/>
      <c r="M187" s="14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4"/>
      <c r="Y187" s="14"/>
      <c r="Z187" s="14"/>
    </row>
    <row r="188" spans="1:26" ht="12.75" customHeight="1" x14ac:dyDescent="0.2">
      <c r="A188" s="13"/>
      <c r="B188" s="13"/>
      <c r="C188" s="13"/>
      <c r="D188" s="13"/>
      <c r="E188" s="13"/>
      <c r="F188" s="14"/>
      <c r="G188" s="13"/>
      <c r="H188" s="14"/>
      <c r="I188" s="13"/>
      <c r="J188" s="15"/>
      <c r="K188" s="15"/>
      <c r="L188" s="15"/>
      <c r="M188" s="14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4"/>
      <c r="Y188" s="14"/>
      <c r="Z188" s="14"/>
    </row>
    <row r="189" spans="1:26" ht="12.75" customHeight="1" x14ac:dyDescent="0.2">
      <c r="A189" s="13"/>
      <c r="B189" s="13"/>
      <c r="C189" s="13"/>
      <c r="D189" s="13"/>
      <c r="E189" s="13"/>
      <c r="F189" s="14"/>
      <c r="G189" s="13"/>
      <c r="H189" s="14"/>
      <c r="I189" s="13"/>
      <c r="J189" s="15"/>
      <c r="K189" s="15"/>
      <c r="L189" s="15"/>
      <c r="M189" s="14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4"/>
      <c r="Y189" s="14"/>
      <c r="Z189" s="14"/>
    </row>
    <row r="190" spans="1:26" ht="12.75" customHeight="1" x14ac:dyDescent="0.2">
      <c r="A190" s="13"/>
      <c r="B190" s="13"/>
      <c r="C190" s="13"/>
      <c r="D190" s="13"/>
      <c r="E190" s="13"/>
      <c r="F190" s="14"/>
      <c r="G190" s="13"/>
      <c r="H190" s="14"/>
      <c r="I190" s="13"/>
      <c r="J190" s="15"/>
      <c r="K190" s="15"/>
      <c r="L190" s="15"/>
      <c r="M190" s="14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4"/>
      <c r="Y190" s="14"/>
      <c r="Z190" s="14"/>
    </row>
    <row r="191" spans="1:26" ht="12.75" customHeight="1" x14ac:dyDescent="0.2">
      <c r="A191" s="13"/>
      <c r="B191" s="13"/>
      <c r="C191" s="13"/>
      <c r="D191" s="13"/>
      <c r="E191" s="13"/>
      <c r="F191" s="14"/>
      <c r="G191" s="13"/>
      <c r="H191" s="14"/>
      <c r="I191" s="13"/>
      <c r="J191" s="15"/>
      <c r="K191" s="15"/>
      <c r="L191" s="15"/>
      <c r="M191" s="14"/>
      <c r="N191" s="13"/>
      <c r="O191" s="13"/>
      <c r="P191" s="13"/>
      <c r="Q191" s="13"/>
      <c r="R191" s="13"/>
      <c r="S191" s="13"/>
      <c r="T191" s="13"/>
      <c r="U191" s="13"/>
      <c r="V191" s="13"/>
      <c r="W191" s="14"/>
      <c r="X191" s="14"/>
      <c r="Y191" s="14"/>
      <c r="Z191" s="14"/>
    </row>
    <row r="192" spans="1:26" ht="12.75" customHeight="1" x14ac:dyDescent="0.2">
      <c r="A192" s="13"/>
      <c r="B192" s="13"/>
      <c r="C192" s="13"/>
      <c r="D192" s="13"/>
      <c r="E192" s="13"/>
      <c r="F192" s="14"/>
      <c r="G192" s="13"/>
      <c r="H192" s="14"/>
      <c r="I192" s="13"/>
      <c r="J192" s="15"/>
      <c r="K192" s="15"/>
      <c r="L192" s="15"/>
      <c r="M192" s="14"/>
      <c r="N192" s="13"/>
      <c r="O192" s="13"/>
      <c r="P192" s="13"/>
      <c r="Q192" s="13"/>
      <c r="R192" s="13"/>
      <c r="S192" s="13"/>
      <c r="T192" s="13"/>
      <c r="U192" s="13"/>
      <c r="V192" s="13"/>
      <c r="W192" s="14"/>
      <c r="X192" s="14"/>
      <c r="Y192" s="14"/>
      <c r="Z192" s="14"/>
    </row>
    <row r="193" spans="1:26" ht="12.75" customHeight="1" x14ac:dyDescent="0.2">
      <c r="A193" s="13"/>
      <c r="B193" s="13"/>
      <c r="C193" s="13"/>
      <c r="D193" s="13"/>
      <c r="E193" s="13"/>
      <c r="F193" s="14"/>
      <c r="G193" s="13"/>
      <c r="H193" s="14"/>
      <c r="I193" s="13"/>
      <c r="J193" s="15"/>
      <c r="K193" s="15"/>
      <c r="L193" s="15"/>
      <c r="M193" s="14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4"/>
      <c r="Y193" s="14"/>
      <c r="Z193" s="14"/>
    </row>
    <row r="194" spans="1:26" ht="12.75" customHeight="1" x14ac:dyDescent="0.2">
      <c r="A194" s="13"/>
      <c r="B194" s="13"/>
      <c r="C194" s="13"/>
      <c r="D194" s="13"/>
      <c r="E194" s="13"/>
      <c r="F194" s="14"/>
      <c r="G194" s="13"/>
      <c r="H194" s="14"/>
      <c r="I194" s="13"/>
      <c r="J194" s="15"/>
      <c r="K194" s="15"/>
      <c r="L194" s="15"/>
      <c r="M194" s="14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4"/>
      <c r="Y194" s="14"/>
      <c r="Z194" s="14"/>
    </row>
    <row r="195" spans="1:26" ht="12.75" customHeight="1" x14ac:dyDescent="0.2">
      <c r="A195" s="13"/>
      <c r="B195" s="13"/>
      <c r="C195" s="13"/>
      <c r="D195" s="13"/>
      <c r="E195" s="13"/>
      <c r="F195" s="14"/>
      <c r="G195" s="13"/>
      <c r="H195" s="14"/>
      <c r="I195" s="13"/>
      <c r="J195" s="15"/>
      <c r="K195" s="15"/>
      <c r="L195" s="15"/>
      <c r="M195" s="14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4"/>
      <c r="Y195" s="14"/>
      <c r="Z195" s="14"/>
    </row>
    <row r="196" spans="1:26" ht="12.75" customHeight="1" x14ac:dyDescent="0.2">
      <c r="A196" s="13"/>
      <c r="B196" s="13"/>
      <c r="C196" s="13"/>
      <c r="D196" s="13"/>
      <c r="E196" s="13"/>
      <c r="F196" s="14"/>
      <c r="G196" s="13"/>
      <c r="H196" s="14"/>
      <c r="I196" s="13"/>
      <c r="J196" s="15"/>
      <c r="K196" s="15"/>
      <c r="L196" s="15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4"/>
      <c r="Y196" s="14"/>
      <c r="Z196" s="14"/>
    </row>
    <row r="197" spans="1:26" ht="12.75" customHeight="1" x14ac:dyDescent="0.2">
      <c r="A197" s="13"/>
      <c r="B197" s="13"/>
      <c r="C197" s="13"/>
      <c r="D197" s="13"/>
      <c r="E197" s="13"/>
      <c r="F197" s="14"/>
      <c r="G197" s="13"/>
      <c r="H197" s="14"/>
      <c r="I197" s="13"/>
      <c r="J197" s="15"/>
      <c r="K197" s="15"/>
      <c r="L197" s="15"/>
      <c r="M197" s="14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4"/>
      <c r="Y197" s="14"/>
      <c r="Z197" s="14"/>
    </row>
    <row r="198" spans="1:26" ht="12.75" customHeight="1" x14ac:dyDescent="0.2">
      <c r="A198" s="13"/>
      <c r="B198" s="13"/>
      <c r="C198" s="13"/>
      <c r="D198" s="13"/>
      <c r="E198" s="13"/>
      <c r="F198" s="14"/>
      <c r="G198" s="13"/>
      <c r="H198" s="14"/>
      <c r="I198" s="13"/>
      <c r="J198" s="15"/>
      <c r="K198" s="15"/>
      <c r="L198" s="15"/>
      <c r="M198" s="14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4"/>
      <c r="Y198" s="14"/>
      <c r="Z198" s="14"/>
    </row>
    <row r="199" spans="1:26" ht="12.75" customHeight="1" x14ac:dyDescent="0.2">
      <c r="A199" s="13"/>
      <c r="B199" s="13"/>
      <c r="C199" s="13"/>
      <c r="D199" s="13"/>
      <c r="E199" s="13"/>
      <c r="F199" s="14"/>
      <c r="G199" s="13"/>
      <c r="H199" s="14"/>
      <c r="I199" s="13"/>
      <c r="J199" s="15"/>
      <c r="K199" s="15"/>
      <c r="L199" s="15"/>
      <c r="M199" s="14"/>
      <c r="N199" s="13"/>
      <c r="O199" s="13"/>
      <c r="P199" s="13"/>
      <c r="Q199" s="13"/>
      <c r="R199" s="13"/>
      <c r="S199" s="13"/>
      <c r="T199" s="13"/>
      <c r="U199" s="13"/>
      <c r="V199" s="13"/>
      <c r="W199" s="14"/>
      <c r="X199" s="14"/>
      <c r="Y199" s="14"/>
      <c r="Z199" s="14"/>
    </row>
    <row r="200" spans="1:26" ht="12.75" customHeight="1" x14ac:dyDescent="0.2">
      <c r="A200" s="13"/>
      <c r="B200" s="13"/>
      <c r="C200" s="13"/>
      <c r="D200" s="13"/>
      <c r="E200" s="13"/>
      <c r="F200" s="14"/>
      <c r="G200" s="13"/>
      <c r="H200" s="14"/>
      <c r="I200" s="13"/>
      <c r="J200" s="15"/>
      <c r="K200" s="15"/>
      <c r="L200" s="15"/>
      <c r="M200" s="14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4"/>
      <c r="Y200" s="14"/>
      <c r="Z200" s="14"/>
    </row>
    <row r="201" spans="1:26" ht="12.75" customHeight="1" x14ac:dyDescent="0.2">
      <c r="A201" s="13"/>
      <c r="B201" s="13"/>
      <c r="C201" s="13"/>
      <c r="D201" s="13"/>
      <c r="E201" s="13"/>
      <c r="F201" s="14"/>
      <c r="G201" s="13"/>
      <c r="H201" s="14"/>
      <c r="I201" s="13"/>
      <c r="J201" s="15"/>
      <c r="K201" s="15"/>
      <c r="L201" s="15"/>
      <c r="M201" s="14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4"/>
      <c r="Y201" s="14"/>
      <c r="Z201" s="14"/>
    </row>
    <row r="202" spans="1:26" ht="12.75" customHeight="1" x14ac:dyDescent="0.2">
      <c r="A202" s="13"/>
      <c r="B202" s="13"/>
      <c r="C202" s="13"/>
      <c r="D202" s="13"/>
      <c r="E202" s="13"/>
      <c r="F202" s="14"/>
      <c r="G202" s="13"/>
      <c r="H202" s="14"/>
      <c r="I202" s="13"/>
      <c r="J202" s="15"/>
      <c r="K202" s="15"/>
      <c r="L202" s="15"/>
      <c r="M202" s="14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4"/>
      <c r="Y202" s="14"/>
      <c r="Z202" s="14"/>
    </row>
    <row r="203" spans="1:26" ht="12.75" customHeight="1" x14ac:dyDescent="0.2">
      <c r="A203" s="13"/>
      <c r="B203" s="13"/>
      <c r="C203" s="13"/>
      <c r="D203" s="13"/>
      <c r="E203" s="13"/>
      <c r="F203" s="14"/>
      <c r="G203" s="13"/>
      <c r="H203" s="14"/>
      <c r="I203" s="13"/>
      <c r="J203" s="15"/>
      <c r="K203" s="15"/>
      <c r="L203" s="15"/>
      <c r="M203" s="14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4"/>
      <c r="Y203" s="14"/>
      <c r="Z203" s="14"/>
    </row>
    <row r="204" spans="1:26" ht="12.75" customHeight="1" x14ac:dyDescent="0.2">
      <c r="A204" s="13"/>
      <c r="B204" s="13"/>
      <c r="C204" s="13"/>
      <c r="D204" s="13"/>
      <c r="E204" s="13"/>
      <c r="F204" s="14"/>
      <c r="G204" s="13"/>
      <c r="H204" s="14"/>
      <c r="I204" s="13"/>
      <c r="J204" s="15"/>
      <c r="K204" s="15"/>
      <c r="L204" s="15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4"/>
      <c r="Y204" s="14"/>
      <c r="Z204" s="14"/>
    </row>
    <row r="205" spans="1:26" ht="12.75" customHeight="1" x14ac:dyDescent="0.2">
      <c r="A205" s="13"/>
      <c r="B205" s="13"/>
      <c r="C205" s="13"/>
      <c r="D205" s="13"/>
      <c r="E205" s="13"/>
      <c r="F205" s="14"/>
      <c r="G205" s="13"/>
      <c r="H205" s="14"/>
      <c r="I205" s="13"/>
      <c r="J205" s="15"/>
      <c r="K205" s="15"/>
      <c r="L205" s="15"/>
      <c r="M205" s="14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4"/>
      <c r="Y205" s="14"/>
      <c r="Z205" s="14"/>
    </row>
    <row r="206" spans="1:26" ht="12.75" customHeight="1" x14ac:dyDescent="0.2">
      <c r="A206" s="13"/>
      <c r="B206" s="13"/>
      <c r="C206" s="13"/>
      <c r="D206" s="13"/>
      <c r="E206" s="13"/>
      <c r="F206" s="14"/>
      <c r="G206" s="13"/>
      <c r="H206" s="14"/>
      <c r="I206" s="13"/>
      <c r="J206" s="15"/>
      <c r="K206" s="15"/>
      <c r="L206" s="15"/>
      <c r="M206" s="14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4"/>
      <c r="Y206" s="14"/>
      <c r="Z206" s="14"/>
    </row>
    <row r="207" spans="1:26" ht="12.75" customHeight="1" x14ac:dyDescent="0.2">
      <c r="A207" s="13"/>
      <c r="B207" s="13"/>
      <c r="C207" s="13"/>
      <c r="D207" s="13"/>
      <c r="E207" s="13"/>
      <c r="F207" s="14"/>
      <c r="G207" s="13"/>
      <c r="H207" s="14"/>
      <c r="I207" s="13"/>
      <c r="J207" s="15"/>
      <c r="K207" s="15"/>
      <c r="L207" s="15"/>
      <c r="M207" s="14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4"/>
      <c r="Y207" s="14"/>
      <c r="Z207" s="14"/>
    </row>
    <row r="208" spans="1:26" ht="12.75" customHeight="1" x14ac:dyDescent="0.2">
      <c r="A208" s="13"/>
      <c r="B208" s="13"/>
      <c r="C208" s="13"/>
      <c r="D208" s="13"/>
      <c r="E208" s="13"/>
      <c r="F208" s="14"/>
      <c r="G208" s="13"/>
      <c r="H208" s="14"/>
      <c r="I208" s="13"/>
      <c r="J208" s="15"/>
      <c r="K208" s="15"/>
      <c r="L208" s="15"/>
      <c r="M208" s="14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4"/>
      <c r="Y208" s="14"/>
      <c r="Z208" s="14"/>
    </row>
    <row r="209" spans="1:26" ht="12.75" customHeight="1" x14ac:dyDescent="0.2">
      <c r="A209" s="13"/>
      <c r="B209" s="13"/>
      <c r="C209" s="13"/>
      <c r="D209" s="13"/>
      <c r="E209" s="13"/>
      <c r="F209" s="14"/>
      <c r="G209" s="13"/>
      <c r="H209" s="14"/>
      <c r="I209" s="13"/>
      <c r="J209" s="15"/>
      <c r="K209" s="15"/>
      <c r="L209" s="15"/>
      <c r="M209" s="14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4"/>
      <c r="Y209" s="14"/>
      <c r="Z209" s="14"/>
    </row>
    <row r="210" spans="1:26" ht="12.75" customHeight="1" x14ac:dyDescent="0.2">
      <c r="A210" s="13"/>
      <c r="B210" s="13"/>
      <c r="C210" s="13"/>
      <c r="D210" s="13"/>
      <c r="E210" s="13"/>
      <c r="F210" s="14"/>
      <c r="G210" s="13"/>
      <c r="H210" s="14"/>
      <c r="I210" s="13"/>
      <c r="J210" s="15"/>
      <c r="K210" s="15"/>
      <c r="L210" s="15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4"/>
      <c r="Y210" s="14"/>
      <c r="Z210" s="14"/>
    </row>
    <row r="211" spans="1:26" ht="12.75" customHeight="1" x14ac:dyDescent="0.2">
      <c r="A211" s="13"/>
      <c r="B211" s="13"/>
      <c r="C211" s="13"/>
      <c r="D211" s="13"/>
      <c r="E211" s="13"/>
      <c r="F211" s="14"/>
      <c r="G211" s="13"/>
      <c r="H211" s="14"/>
      <c r="I211" s="13"/>
      <c r="J211" s="15"/>
      <c r="K211" s="15"/>
      <c r="L211" s="15"/>
      <c r="M211" s="14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4"/>
      <c r="Y211" s="14"/>
      <c r="Z211" s="14"/>
    </row>
    <row r="212" spans="1:26" ht="12.75" customHeight="1" x14ac:dyDescent="0.2">
      <c r="A212" s="13"/>
      <c r="B212" s="13"/>
      <c r="C212" s="13"/>
      <c r="D212" s="13"/>
      <c r="E212" s="13"/>
      <c r="F212" s="14"/>
      <c r="G212" s="13"/>
      <c r="H212" s="14"/>
      <c r="I212" s="13"/>
      <c r="J212" s="15"/>
      <c r="K212" s="15"/>
      <c r="L212" s="15"/>
      <c r="M212" s="14"/>
      <c r="N212" s="13"/>
      <c r="O212" s="13"/>
      <c r="P212" s="13"/>
      <c r="Q212" s="13"/>
      <c r="R212" s="13"/>
      <c r="S212" s="13"/>
      <c r="T212" s="13"/>
      <c r="U212" s="13"/>
      <c r="V212" s="13"/>
      <c r="W212" s="14"/>
      <c r="X212" s="14"/>
      <c r="Y212" s="14"/>
      <c r="Z212" s="14"/>
    </row>
    <row r="213" spans="1:26" ht="12.75" customHeight="1" x14ac:dyDescent="0.2">
      <c r="A213" s="13"/>
      <c r="B213" s="13"/>
      <c r="C213" s="13"/>
      <c r="D213" s="13"/>
      <c r="E213" s="13"/>
      <c r="F213" s="14"/>
      <c r="G213" s="13"/>
      <c r="H213" s="14"/>
      <c r="I213" s="13"/>
      <c r="J213" s="15"/>
      <c r="K213" s="15"/>
      <c r="L213" s="15"/>
      <c r="M213" s="14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4"/>
      <c r="Y213" s="14"/>
      <c r="Z213" s="14"/>
    </row>
    <row r="214" spans="1:26" ht="12.75" customHeight="1" x14ac:dyDescent="0.2">
      <c r="A214" s="13"/>
      <c r="B214" s="13"/>
      <c r="C214" s="13"/>
      <c r="D214" s="13"/>
      <c r="E214" s="13"/>
      <c r="F214" s="14"/>
      <c r="G214" s="13"/>
      <c r="H214" s="14"/>
      <c r="I214" s="13"/>
      <c r="J214" s="15"/>
      <c r="K214" s="15"/>
      <c r="L214" s="15"/>
      <c r="M214" s="14"/>
      <c r="N214" s="13"/>
      <c r="O214" s="13"/>
      <c r="P214" s="13"/>
      <c r="Q214" s="13"/>
      <c r="R214" s="13"/>
      <c r="S214" s="13"/>
      <c r="T214" s="13"/>
      <c r="U214" s="13"/>
      <c r="V214" s="13"/>
      <c r="W214" s="14"/>
      <c r="X214" s="14"/>
      <c r="Y214" s="14"/>
      <c r="Z214" s="14"/>
    </row>
    <row r="215" spans="1:26" ht="12.75" customHeight="1" x14ac:dyDescent="0.2">
      <c r="A215" s="13"/>
      <c r="B215" s="13"/>
      <c r="C215" s="13"/>
      <c r="D215" s="13"/>
      <c r="E215" s="13"/>
      <c r="F215" s="14"/>
      <c r="G215" s="13"/>
      <c r="H215" s="14"/>
      <c r="I215" s="13"/>
      <c r="J215" s="15"/>
      <c r="K215" s="15"/>
      <c r="L215" s="15"/>
      <c r="M215" s="14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4"/>
      <c r="Y215" s="14"/>
      <c r="Z215" s="14"/>
    </row>
    <row r="216" spans="1:26" ht="12.75" customHeight="1" x14ac:dyDescent="0.2">
      <c r="A216" s="13"/>
      <c r="B216" s="13"/>
      <c r="C216" s="13"/>
      <c r="D216" s="13"/>
      <c r="E216" s="13"/>
      <c r="F216" s="14"/>
      <c r="G216" s="13"/>
      <c r="H216" s="14"/>
      <c r="I216" s="13"/>
      <c r="J216" s="15"/>
      <c r="K216" s="15"/>
      <c r="L216" s="15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4"/>
      <c r="Y216" s="14"/>
      <c r="Z216" s="14"/>
    </row>
    <row r="217" spans="1:26" ht="12.75" customHeight="1" x14ac:dyDescent="0.2">
      <c r="A217" s="13"/>
      <c r="B217" s="13"/>
      <c r="C217" s="13"/>
      <c r="D217" s="13"/>
      <c r="E217" s="13"/>
      <c r="F217" s="14"/>
      <c r="G217" s="13"/>
      <c r="H217" s="14"/>
      <c r="I217" s="13"/>
      <c r="J217" s="15"/>
      <c r="K217" s="15"/>
      <c r="L217" s="15"/>
      <c r="M217" s="14"/>
      <c r="N217" s="13"/>
      <c r="O217" s="13"/>
      <c r="P217" s="13"/>
      <c r="Q217" s="13"/>
      <c r="R217" s="13"/>
      <c r="S217" s="13"/>
      <c r="T217" s="13"/>
      <c r="U217" s="13"/>
      <c r="V217" s="13"/>
      <c r="W217" s="14"/>
      <c r="X217" s="14"/>
      <c r="Y217" s="14"/>
      <c r="Z217" s="14"/>
    </row>
    <row r="218" spans="1:26" ht="12.75" customHeight="1" x14ac:dyDescent="0.2">
      <c r="A218" s="13"/>
      <c r="B218" s="13"/>
      <c r="C218" s="13"/>
      <c r="D218" s="13"/>
      <c r="E218" s="13"/>
      <c r="F218" s="14"/>
      <c r="G218" s="13"/>
      <c r="H218" s="14"/>
      <c r="I218" s="13"/>
      <c r="J218" s="15"/>
      <c r="K218" s="15"/>
      <c r="L218" s="15"/>
      <c r="M218" s="14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4"/>
      <c r="Y218" s="14"/>
      <c r="Z218" s="14"/>
    </row>
    <row r="219" spans="1:26" ht="15.75" customHeight="1" x14ac:dyDescent="0.2"/>
    <row r="220" spans="1:26" ht="15.75" customHeight="1" x14ac:dyDescent="0.2"/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sortState xmlns:xlrd2="http://schemas.microsoft.com/office/spreadsheetml/2017/richdata2" ref="A2:A16">
    <sortCondition ref="A16"/>
  </sortState>
  <printOptions horizontalCentered="1"/>
  <pageMargins left="0.25" right="0.25" top="0.25" bottom="0.25" header="0" footer="0"/>
  <pageSetup scale="5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Pitchers</vt:lpstr>
      <vt:lpstr>Hitters</vt:lpstr>
      <vt:lpstr>Pitchers!Print_Area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Dave</cp:lastModifiedBy>
  <cp:lastPrinted>2020-07-19T12:06:10Z</cp:lastPrinted>
  <dcterms:created xsi:type="dcterms:W3CDTF">2018-08-24T22:49:31Z</dcterms:created>
  <dcterms:modified xsi:type="dcterms:W3CDTF">2020-07-19T20:48:03Z</dcterms:modified>
</cp:coreProperties>
</file>